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134B7202-52B3-4A74-8666-6545E8F9C37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к приказу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9" i="2" l="1"/>
  <c r="G7" i="2" l="1"/>
  <c r="D7" i="2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5" i="2"/>
  <c r="D6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5" i="2"/>
  <c r="C29" i="2" l="1"/>
  <c r="H29" i="2" l="1"/>
  <c r="G29" i="2"/>
  <c r="F29" i="2"/>
  <c r="E29" i="2"/>
  <c r="D29" i="2"/>
</calcChain>
</file>

<file path=xl/sharedStrings.xml><?xml version="1.0" encoding="utf-8"?>
<sst xmlns="http://schemas.openxmlformats.org/spreadsheetml/2006/main" count="37" uniqueCount="35">
  <si>
    <t>№</t>
  </si>
  <si>
    <t>Наименование медицинской организации</t>
  </si>
  <si>
    <t>ГБУЗ РТ «Республиканская больница № 1»</t>
  </si>
  <si>
    <t>ГБУЗ РТ «Республиканская больница № 2»</t>
  </si>
  <si>
    <t>ГБУЗ РТ «Республиканская детская больница»</t>
  </si>
  <si>
    <t>ГБУЗ РТ «Республиканский онкологический диспансер»</t>
  </si>
  <si>
    <t>ГБУЗ РТ «Барун-Хемчикский ММЦ»</t>
  </si>
  <si>
    <t>ГБУЗ РТ «Дзун-Хемчикский ММЦ»</t>
  </si>
  <si>
    <t>ГБУЗ РТ «Каа-Хемская ЦКБ»</t>
  </si>
  <si>
    <t>ГБУЗ РТ «Монгун-Тайгинская ЦКБ»</t>
  </si>
  <si>
    <t>ГБУЗ РТ «Овюрская ЦКБ»</t>
  </si>
  <si>
    <t>ГБУЗ РТ «Пий-Хемская ЦКБ»</t>
  </si>
  <si>
    <t>ГБУЗ РТ «Сут-Хольская ЦКБ»</t>
  </si>
  <si>
    <t>ГБУЗ «Тандинская ЦКБ» РТ</t>
  </si>
  <si>
    <t>ГБУЗ РТ «Тес-Хемская ЦКБ»</t>
  </si>
  <si>
    <t>ГБУЗ РТ «Тоджинская ЦКБ»</t>
  </si>
  <si>
    <t>ГБУЗ РТ «Улуг-Хемский ММЦ им. А.Т. Балгана»</t>
  </si>
  <si>
    <t>ГБУЗ РТ «Чаа-Хольская ЦКБ»</t>
  </si>
  <si>
    <t>ГБУЗ РТ «Чеди-Хольская ЦКБ»</t>
  </si>
  <si>
    <t>ГБУЗ РТ «Эрзинская ЦКБ»</t>
  </si>
  <si>
    <t>ГБУЗ РТ «Кызылская ЦКБ»</t>
  </si>
  <si>
    <t>Врачи</t>
  </si>
  <si>
    <t>Средний медицинский персонал</t>
  </si>
  <si>
    <t>Всего</t>
  </si>
  <si>
    <t>Предельный объем средств (руб.)</t>
  </si>
  <si>
    <t xml:space="preserve">ГБУЗ РТ «РЦСМП и МП» </t>
  </si>
  <si>
    <t>ГБУЗ РТ «Бай-Тайгинская ЦКБ»</t>
  </si>
  <si>
    <t>ГБУЗ «Тере-Хольская ЦКБ»</t>
  </si>
  <si>
    <t>ГБУЗ РТ «Инфекционная больница»</t>
  </si>
  <si>
    <t xml:space="preserve">ГБУЗ РТ «РКДЦ» </t>
  </si>
  <si>
    <t>Утвержденная штатная численность на 01.01.2023 г. (ед)</t>
  </si>
  <si>
    <t>Численность физических лиц на 01.01.2023 г. (чел)</t>
  </si>
  <si>
    <t>Потребность на 01.01.2023г. (ед.)</t>
  </si>
  <si>
    <t>Утвержденная штатная численность на 01.01.2023г. (ед)</t>
  </si>
  <si>
    <t>Предельный объем средств нормированного страхового запаса ТФОМС для софинансирования расходов медицинских организаций на оплату труда врачей и среднего медицинского персонала по состоянию на 31.03.2023г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</si>
</sst>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2" fontId="2" fillId="0" borderId="0" xfId="0" applyNumberFormat="1" applyFont="1" applyFill="1" applyBorder="1"/>
    <xf numFmtId="0" fontId="2" fillId="0" borderId="0" xfId="0" applyFont="1"/>
    <xf numFmtId="4" fontId="2" fillId="0" borderId="0" xfId="0" applyNumberFormat="1" applyFont="1" applyFill="1" applyBorder="1"/>
    <xf numFmtId="4" fontId="2" fillId="0" borderId="0" xfId="0" applyNumberFormat="1" applyFont="1"/>
    <xf numFmtId="0" fontId="2" fillId="0" borderId="0" xfId="0" applyFont="1" applyFill="1" applyBorder="1" applyAlignment="1">
      <alignment vertical="top"/>
    </xf>
    <xf numFmtId="0" fontId="1" fillId="0" borderId="4" xfId="0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1" fontId="1" fillId="2" borderId="13" xfId="0" applyNumberFormat="1" applyFont="1" applyFill="1" applyBorder="1" applyAlignment="1">
      <alignment horizontal="center" vertical="center" wrapText="1"/>
    </xf>
    <xf numFmtId="1" fontId="1" fillId="2" borderId="14" xfId="0" applyNumberFormat="1" applyFont="1" applyFill="1" applyBorder="1" applyAlignment="1">
      <alignment horizontal="center" vertical="center" wrapText="1"/>
    </xf>
    <xf numFmtId="1" fontId="1" fillId="2" borderId="15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" fontId="1" fillId="2" borderId="24" xfId="0" applyNumberFormat="1" applyFont="1" applyFill="1" applyBorder="1" applyAlignment="1">
      <alignment horizontal="center" vertical="center" wrapText="1"/>
    </xf>
    <xf numFmtId="1" fontId="1" fillId="2" borderId="25" xfId="0" applyNumberFormat="1" applyFont="1" applyFill="1" applyBorder="1" applyAlignment="1">
      <alignment horizontal="center" vertical="center" wrapText="1"/>
    </xf>
    <xf numFmtId="1" fontId="1" fillId="2" borderId="26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1" fontId="3" fillId="2" borderId="11" xfId="0" applyNumberFormat="1" applyFont="1" applyFill="1" applyBorder="1" applyAlignment="1">
      <alignment horizontal="center" vertical="center" wrapText="1"/>
    </xf>
    <xf numFmtId="1" fontId="3" fillId="2" borderId="27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0" borderId="27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horizontal="justify" vertical="center" wrapText="1"/>
    </xf>
    <xf numFmtId="0" fontId="1" fillId="2" borderId="21" xfId="0" applyFont="1" applyFill="1" applyBorder="1" applyAlignment="1">
      <alignment horizontal="justify" vertical="center" wrapText="1"/>
    </xf>
    <xf numFmtId="0" fontId="4" fillId="0" borderId="18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42"/>
  <sheetViews>
    <sheetView tabSelected="1" workbookViewId="0">
      <selection activeCell="I31" sqref="I31:I32"/>
    </sheetView>
  </sheetViews>
  <sheetFormatPr defaultRowHeight="15" x14ac:dyDescent="0.25"/>
  <cols>
    <col min="1" max="1" width="5.42578125" style="1" customWidth="1"/>
    <col min="2" max="2" width="31.85546875" style="2" customWidth="1"/>
    <col min="3" max="3" width="12.42578125" style="2" customWidth="1"/>
    <col min="4" max="4" width="11.140625" style="2" customWidth="1"/>
    <col min="5" max="5" width="11" style="2" customWidth="1"/>
    <col min="6" max="7" width="11.42578125" style="2" customWidth="1"/>
    <col min="8" max="8" width="11.140625" style="2" customWidth="1"/>
    <col min="9" max="9" width="16.42578125" style="2" customWidth="1"/>
    <col min="10" max="10" width="9.140625" style="2"/>
    <col min="11" max="11" width="11.85546875" style="2" customWidth="1"/>
    <col min="12" max="16384" width="9.140625" style="2"/>
  </cols>
  <sheetData>
    <row r="1" spans="1:35" ht="64.5" customHeight="1" x14ac:dyDescent="0.25">
      <c r="A1" s="38" t="s">
        <v>34</v>
      </c>
      <c r="B1" s="38"/>
      <c r="C1" s="38"/>
      <c r="D1" s="38"/>
      <c r="E1" s="38"/>
      <c r="F1" s="38"/>
      <c r="G1" s="38"/>
      <c r="H1" s="38"/>
      <c r="I1" s="38"/>
    </row>
    <row r="2" spans="1:35" ht="15.75" thickBot="1" x14ac:dyDescent="0.3"/>
    <row r="3" spans="1:35" ht="15" customHeight="1" thickBot="1" x14ac:dyDescent="0.3">
      <c r="A3" s="39" t="s">
        <v>0</v>
      </c>
      <c r="B3" s="41" t="s">
        <v>1</v>
      </c>
      <c r="C3" s="43" t="s">
        <v>21</v>
      </c>
      <c r="D3" s="44"/>
      <c r="E3" s="45"/>
      <c r="F3" s="43" t="s">
        <v>22</v>
      </c>
      <c r="G3" s="44"/>
      <c r="H3" s="45"/>
      <c r="I3" s="46" t="s">
        <v>24</v>
      </c>
    </row>
    <row r="4" spans="1:35" ht="91.5" customHeight="1" thickBot="1" x14ac:dyDescent="0.3">
      <c r="A4" s="40"/>
      <c r="B4" s="42"/>
      <c r="C4" s="16" t="s">
        <v>30</v>
      </c>
      <c r="D4" s="8" t="s">
        <v>31</v>
      </c>
      <c r="E4" s="20" t="s">
        <v>32</v>
      </c>
      <c r="F4" s="16" t="s">
        <v>33</v>
      </c>
      <c r="G4" s="8" t="s">
        <v>31</v>
      </c>
      <c r="H4" s="20" t="s">
        <v>32</v>
      </c>
      <c r="I4" s="47"/>
    </row>
    <row r="5" spans="1:35" ht="27" customHeight="1" x14ac:dyDescent="0.25">
      <c r="A5" s="34">
        <v>1</v>
      </c>
      <c r="B5" s="29" t="s">
        <v>2</v>
      </c>
      <c r="C5" s="17">
        <v>219</v>
      </c>
      <c r="D5" s="9">
        <f>C5</f>
        <v>219</v>
      </c>
      <c r="E5" s="21">
        <v>13</v>
      </c>
      <c r="F5" s="17">
        <v>550</v>
      </c>
      <c r="G5" s="9">
        <f>F5</f>
        <v>550</v>
      </c>
      <c r="H5" s="21">
        <v>7</v>
      </c>
      <c r="I5" s="11">
        <v>3263400.58</v>
      </c>
      <c r="K5" s="3"/>
      <c r="M5" s="4"/>
    </row>
    <row r="6" spans="1:35" ht="24.75" customHeight="1" x14ac:dyDescent="0.25">
      <c r="A6" s="35">
        <v>2</v>
      </c>
      <c r="B6" s="30" t="s">
        <v>3</v>
      </c>
      <c r="C6" s="18">
        <v>11</v>
      </c>
      <c r="D6" s="9">
        <f t="shared" ref="D6:D28" si="0">C6</f>
        <v>11</v>
      </c>
      <c r="E6" s="22">
        <v>3</v>
      </c>
      <c r="F6" s="18">
        <v>29</v>
      </c>
      <c r="G6" s="9">
        <f t="shared" ref="G6:G28" si="1">F6</f>
        <v>29</v>
      </c>
      <c r="H6" s="22">
        <v>2</v>
      </c>
      <c r="I6" s="12">
        <v>791127.41</v>
      </c>
      <c r="K6" s="3"/>
    </row>
    <row r="7" spans="1:35" ht="24.75" customHeight="1" x14ac:dyDescent="0.25">
      <c r="A7" s="35">
        <v>3</v>
      </c>
      <c r="B7" s="30" t="s">
        <v>28</v>
      </c>
      <c r="C7" s="18">
        <v>35</v>
      </c>
      <c r="D7" s="9">
        <f t="shared" si="0"/>
        <v>35</v>
      </c>
      <c r="E7" s="22">
        <v>0</v>
      </c>
      <c r="F7" s="18">
        <v>129</v>
      </c>
      <c r="G7" s="9">
        <f t="shared" si="1"/>
        <v>129</v>
      </c>
      <c r="H7" s="22">
        <v>4</v>
      </c>
      <c r="I7" s="12">
        <v>395563.71</v>
      </c>
      <c r="K7" s="3"/>
    </row>
    <row r="8" spans="1:35" ht="27" customHeight="1" x14ac:dyDescent="0.25">
      <c r="A8" s="35">
        <v>4</v>
      </c>
      <c r="B8" s="30" t="s">
        <v>4</v>
      </c>
      <c r="C8" s="18">
        <v>121</v>
      </c>
      <c r="D8" s="9">
        <f t="shared" si="0"/>
        <v>121</v>
      </c>
      <c r="E8" s="22">
        <v>21</v>
      </c>
      <c r="F8" s="18">
        <v>329</v>
      </c>
      <c r="G8" s="9">
        <f t="shared" si="1"/>
        <v>329</v>
      </c>
      <c r="H8" s="22">
        <v>26</v>
      </c>
      <c r="I8" s="12">
        <v>6724583</v>
      </c>
      <c r="K8" s="3"/>
    </row>
    <row r="9" spans="1:35" ht="28.5" customHeight="1" x14ac:dyDescent="0.25">
      <c r="A9" s="35">
        <v>5</v>
      </c>
      <c r="B9" s="30" t="s">
        <v>5</v>
      </c>
      <c r="C9" s="18">
        <v>29</v>
      </c>
      <c r="D9" s="9">
        <f t="shared" si="0"/>
        <v>29</v>
      </c>
      <c r="E9" s="22">
        <v>2</v>
      </c>
      <c r="F9" s="18">
        <v>69</v>
      </c>
      <c r="G9" s="9">
        <f t="shared" si="1"/>
        <v>69</v>
      </c>
      <c r="H9" s="22">
        <v>2</v>
      </c>
      <c r="I9" s="12">
        <v>593345.56000000006</v>
      </c>
      <c r="K9" s="3"/>
      <c r="U9" s="5"/>
    </row>
    <row r="10" spans="1:35" ht="30.75" customHeight="1" x14ac:dyDescent="0.25">
      <c r="A10" s="35">
        <v>6</v>
      </c>
      <c r="B10" s="30" t="s">
        <v>29</v>
      </c>
      <c r="C10" s="18">
        <v>96</v>
      </c>
      <c r="D10" s="9">
        <f t="shared" si="0"/>
        <v>96</v>
      </c>
      <c r="E10" s="22">
        <v>20</v>
      </c>
      <c r="F10" s="18">
        <v>165</v>
      </c>
      <c r="G10" s="9">
        <f t="shared" si="1"/>
        <v>165</v>
      </c>
      <c r="H10" s="22">
        <v>30</v>
      </c>
      <c r="I10" s="12">
        <v>6922364.8600000003</v>
      </c>
      <c r="K10" s="3"/>
      <c r="U10" s="5"/>
    </row>
    <row r="11" spans="1:35" ht="26.25" customHeight="1" x14ac:dyDescent="0.25">
      <c r="A11" s="35">
        <v>7</v>
      </c>
      <c r="B11" s="30" t="s">
        <v>25</v>
      </c>
      <c r="C11" s="18">
        <v>25</v>
      </c>
      <c r="D11" s="9">
        <f t="shared" si="0"/>
        <v>25</v>
      </c>
      <c r="E11" s="22">
        <v>13</v>
      </c>
      <c r="F11" s="18">
        <v>115</v>
      </c>
      <c r="G11" s="9">
        <f t="shared" si="1"/>
        <v>115</v>
      </c>
      <c r="H11" s="22">
        <v>0</v>
      </c>
      <c r="I11" s="12">
        <v>2571164.09</v>
      </c>
      <c r="K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ht="26.25" customHeight="1" x14ac:dyDescent="0.25">
      <c r="A12" s="35">
        <v>8</v>
      </c>
      <c r="B12" s="31" t="s">
        <v>26</v>
      </c>
      <c r="C12" s="18">
        <v>20</v>
      </c>
      <c r="D12" s="9">
        <f t="shared" si="0"/>
        <v>20</v>
      </c>
      <c r="E12" s="22">
        <v>5</v>
      </c>
      <c r="F12" s="18">
        <v>96</v>
      </c>
      <c r="G12" s="9">
        <f t="shared" si="1"/>
        <v>96</v>
      </c>
      <c r="H12" s="22">
        <v>11</v>
      </c>
      <c r="I12" s="12">
        <v>2076709.46</v>
      </c>
      <c r="K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3" spans="1:35" ht="15.75" customHeight="1" x14ac:dyDescent="0.25">
      <c r="A13" s="35">
        <v>9</v>
      </c>
      <c r="B13" s="31" t="s">
        <v>6</v>
      </c>
      <c r="C13" s="18">
        <v>65</v>
      </c>
      <c r="D13" s="9">
        <f t="shared" si="0"/>
        <v>65</v>
      </c>
      <c r="E13" s="22">
        <v>8</v>
      </c>
      <c r="F13" s="18">
        <v>313</v>
      </c>
      <c r="G13" s="9">
        <f t="shared" si="1"/>
        <v>313</v>
      </c>
      <c r="H13" s="22">
        <v>6</v>
      </c>
      <c r="I13" s="12">
        <v>2175600.39</v>
      </c>
      <c r="K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1:35" ht="15.75" customHeight="1" x14ac:dyDescent="0.25">
      <c r="A14" s="35">
        <v>10</v>
      </c>
      <c r="B14" s="31" t="s">
        <v>7</v>
      </c>
      <c r="C14" s="18">
        <v>32</v>
      </c>
      <c r="D14" s="9">
        <f t="shared" si="0"/>
        <v>32</v>
      </c>
      <c r="E14" s="22">
        <v>6</v>
      </c>
      <c r="F14" s="18">
        <v>158</v>
      </c>
      <c r="G14" s="9">
        <f t="shared" si="1"/>
        <v>158</v>
      </c>
      <c r="H14" s="22">
        <v>20</v>
      </c>
      <c r="I14" s="12">
        <v>3164509.65</v>
      </c>
      <c r="K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 ht="15.75" customHeight="1" x14ac:dyDescent="0.25">
      <c r="A15" s="35">
        <v>11</v>
      </c>
      <c r="B15" s="31" t="s">
        <v>8</v>
      </c>
      <c r="C15" s="18">
        <v>14</v>
      </c>
      <c r="D15" s="9">
        <f t="shared" si="0"/>
        <v>14</v>
      </c>
      <c r="E15" s="22">
        <v>5</v>
      </c>
      <c r="F15" s="18">
        <v>84</v>
      </c>
      <c r="G15" s="9">
        <f t="shared" si="1"/>
        <v>84</v>
      </c>
      <c r="H15" s="22">
        <v>3</v>
      </c>
      <c r="I15" s="12">
        <v>1285582.05</v>
      </c>
      <c r="K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5" ht="15.75" customHeight="1" x14ac:dyDescent="0.25">
      <c r="A16" s="35">
        <v>12</v>
      </c>
      <c r="B16" s="31" t="s">
        <v>20</v>
      </c>
      <c r="C16" s="18">
        <v>55</v>
      </c>
      <c r="D16" s="9">
        <f t="shared" si="0"/>
        <v>55</v>
      </c>
      <c r="E16" s="22">
        <v>2</v>
      </c>
      <c r="F16" s="18">
        <v>169</v>
      </c>
      <c r="G16" s="9">
        <f t="shared" si="1"/>
        <v>169</v>
      </c>
      <c r="H16" s="22">
        <v>6</v>
      </c>
      <c r="I16" s="12">
        <v>988909.27</v>
      </c>
      <c r="K16" s="3"/>
      <c r="P16" s="4"/>
      <c r="Q16" s="4"/>
      <c r="R16" s="4"/>
      <c r="S16" s="4"/>
      <c r="T16" s="4"/>
      <c r="U16" s="4"/>
      <c r="V16" s="4"/>
      <c r="W16" s="4"/>
      <c r="X16" s="6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ht="15.75" customHeight="1" x14ac:dyDescent="0.25">
      <c r="A17" s="35">
        <v>13</v>
      </c>
      <c r="B17" s="31" t="s">
        <v>9</v>
      </c>
      <c r="C17" s="18">
        <v>12</v>
      </c>
      <c r="D17" s="9">
        <f t="shared" si="0"/>
        <v>12</v>
      </c>
      <c r="E17" s="22">
        <v>4</v>
      </c>
      <c r="F17" s="18">
        <v>57</v>
      </c>
      <c r="G17" s="9">
        <f t="shared" si="1"/>
        <v>57</v>
      </c>
      <c r="H17" s="22">
        <v>1</v>
      </c>
      <c r="I17" s="12">
        <v>890018.34</v>
      </c>
      <c r="K17" s="3"/>
      <c r="P17" s="4"/>
      <c r="Q17" s="4"/>
      <c r="R17" s="4"/>
      <c r="S17" s="4"/>
      <c r="T17" s="4"/>
      <c r="U17" s="4"/>
      <c r="V17" s="4"/>
      <c r="W17" s="4"/>
      <c r="X17" s="6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1:35" ht="15.75" customHeight="1" x14ac:dyDescent="0.25">
      <c r="A18" s="35">
        <v>14</v>
      </c>
      <c r="B18" s="31" t="s">
        <v>10</v>
      </c>
      <c r="C18" s="18">
        <v>12</v>
      </c>
      <c r="D18" s="9">
        <f t="shared" si="0"/>
        <v>12</v>
      </c>
      <c r="E18" s="22">
        <v>2</v>
      </c>
      <c r="F18" s="18">
        <v>67</v>
      </c>
      <c r="G18" s="9">
        <f t="shared" si="1"/>
        <v>67</v>
      </c>
      <c r="H18" s="22">
        <v>5</v>
      </c>
      <c r="I18" s="12">
        <v>890018.34</v>
      </c>
      <c r="K18" s="3"/>
      <c r="P18" s="4"/>
      <c r="Q18" s="4"/>
      <c r="R18" s="4"/>
      <c r="S18" s="4"/>
      <c r="T18" s="4"/>
      <c r="U18" s="4"/>
      <c r="V18" s="4"/>
      <c r="W18" s="4"/>
      <c r="X18" s="6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1:35" ht="15.75" customHeight="1" x14ac:dyDescent="0.25">
      <c r="A19" s="35">
        <v>15</v>
      </c>
      <c r="B19" s="31" t="s">
        <v>11</v>
      </c>
      <c r="C19" s="18">
        <v>18</v>
      </c>
      <c r="D19" s="9">
        <f t="shared" si="0"/>
        <v>18</v>
      </c>
      <c r="E19" s="22">
        <v>9</v>
      </c>
      <c r="F19" s="18">
        <v>88</v>
      </c>
      <c r="G19" s="9">
        <f t="shared" si="1"/>
        <v>88</v>
      </c>
      <c r="H19" s="22">
        <v>8</v>
      </c>
      <c r="I19" s="12">
        <v>2571164.09</v>
      </c>
      <c r="K19" s="3"/>
      <c r="P19" s="4"/>
      <c r="Q19" s="4"/>
      <c r="R19" s="4"/>
      <c r="S19" s="4"/>
      <c r="T19" s="4"/>
      <c r="U19" s="4"/>
      <c r="V19" s="4"/>
      <c r="W19" s="4"/>
      <c r="X19" s="6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1:35" ht="15.75" customHeight="1" x14ac:dyDescent="0.25">
      <c r="A20" s="35">
        <v>16</v>
      </c>
      <c r="B20" s="31" t="s">
        <v>12</v>
      </c>
      <c r="C20" s="18">
        <v>11</v>
      </c>
      <c r="D20" s="9">
        <f t="shared" si="0"/>
        <v>11</v>
      </c>
      <c r="E20" s="22">
        <v>15</v>
      </c>
      <c r="F20" s="18">
        <v>82</v>
      </c>
      <c r="G20" s="9">
        <f t="shared" si="1"/>
        <v>82</v>
      </c>
      <c r="H20" s="22">
        <v>4</v>
      </c>
      <c r="I20" s="12">
        <v>3362291.51</v>
      </c>
      <c r="K20" s="3"/>
      <c r="P20" s="4"/>
      <c r="Q20" s="4"/>
      <c r="R20" s="4"/>
      <c r="S20" s="4"/>
      <c r="T20" s="4"/>
      <c r="U20" s="4"/>
      <c r="V20" s="4"/>
      <c r="W20" s="4"/>
      <c r="X20" s="6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</row>
    <row r="21" spans="1:35" ht="15.75" customHeight="1" x14ac:dyDescent="0.25">
      <c r="A21" s="35">
        <v>17</v>
      </c>
      <c r="B21" s="31" t="s">
        <v>13</v>
      </c>
      <c r="C21" s="18">
        <v>15</v>
      </c>
      <c r="D21" s="9">
        <f t="shared" si="0"/>
        <v>15</v>
      </c>
      <c r="E21" s="22">
        <v>11</v>
      </c>
      <c r="F21" s="18">
        <v>100</v>
      </c>
      <c r="G21" s="9">
        <f t="shared" si="1"/>
        <v>100</v>
      </c>
      <c r="H21" s="22">
        <v>18</v>
      </c>
      <c r="I21" s="12">
        <v>3955637.07</v>
      </c>
      <c r="K21" s="3"/>
      <c r="P21" s="4"/>
      <c r="Q21" s="4"/>
      <c r="R21" s="4"/>
      <c r="S21" s="4"/>
      <c r="T21" s="4"/>
      <c r="U21" s="4"/>
      <c r="V21" s="4"/>
      <c r="W21" s="4"/>
      <c r="X21" s="6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ht="15.75" customHeight="1" x14ac:dyDescent="0.25">
      <c r="A22" s="35">
        <v>18</v>
      </c>
      <c r="B22" s="31" t="s">
        <v>27</v>
      </c>
      <c r="C22" s="18">
        <v>4</v>
      </c>
      <c r="D22" s="9">
        <f t="shared" si="0"/>
        <v>4</v>
      </c>
      <c r="E22" s="22">
        <v>2</v>
      </c>
      <c r="F22" s="18">
        <v>17</v>
      </c>
      <c r="G22" s="9">
        <f t="shared" si="1"/>
        <v>17</v>
      </c>
      <c r="H22" s="22">
        <v>1</v>
      </c>
      <c r="I22" s="12">
        <v>494454.63</v>
      </c>
      <c r="K22" s="3"/>
      <c r="P22" s="4"/>
      <c r="Q22" s="4"/>
      <c r="R22" s="4"/>
      <c r="S22" s="4"/>
      <c r="T22" s="4"/>
      <c r="U22" s="4"/>
      <c r="V22" s="4"/>
      <c r="W22" s="4"/>
      <c r="X22" s="6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ht="15.75" customHeight="1" x14ac:dyDescent="0.25">
      <c r="A23" s="35">
        <v>19</v>
      </c>
      <c r="B23" s="31" t="s">
        <v>14</v>
      </c>
      <c r="C23" s="18">
        <v>12</v>
      </c>
      <c r="D23" s="9">
        <f t="shared" si="0"/>
        <v>12</v>
      </c>
      <c r="E23" s="22">
        <v>5</v>
      </c>
      <c r="F23" s="18">
        <v>73</v>
      </c>
      <c r="G23" s="9">
        <f t="shared" si="1"/>
        <v>73</v>
      </c>
      <c r="H23" s="22">
        <v>2</v>
      </c>
      <c r="I23" s="12">
        <v>1186691.1200000001</v>
      </c>
      <c r="K23" s="3"/>
      <c r="P23" s="4"/>
      <c r="Q23" s="4"/>
      <c r="R23" s="4"/>
      <c r="S23" s="4"/>
      <c r="T23" s="4"/>
      <c r="U23" s="4"/>
      <c r="V23" s="4"/>
      <c r="W23" s="4"/>
      <c r="X23" s="6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5" ht="15.75" customHeight="1" x14ac:dyDescent="0.25">
      <c r="A24" s="35">
        <v>20</v>
      </c>
      <c r="B24" s="31" t="s">
        <v>15</v>
      </c>
      <c r="C24" s="18">
        <v>12</v>
      </c>
      <c r="D24" s="9">
        <f t="shared" si="0"/>
        <v>12</v>
      </c>
      <c r="E24" s="22">
        <v>2</v>
      </c>
      <c r="F24" s="18">
        <v>47</v>
      </c>
      <c r="G24" s="9">
        <f t="shared" si="1"/>
        <v>47</v>
      </c>
      <c r="H24" s="22">
        <v>2</v>
      </c>
      <c r="I24" s="12">
        <v>593345.56000000006</v>
      </c>
      <c r="K24" s="3"/>
      <c r="P24" s="4"/>
      <c r="Q24" s="4"/>
      <c r="R24" s="4"/>
      <c r="S24" s="4"/>
      <c r="T24" s="4"/>
      <c r="U24" s="4"/>
      <c r="V24" s="4"/>
      <c r="W24" s="4"/>
      <c r="X24" s="6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ht="29.25" customHeight="1" x14ac:dyDescent="0.25">
      <c r="A25" s="35">
        <v>21</v>
      </c>
      <c r="B25" s="30" t="s">
        <v>16</v>
      </c>
      <c r="C25" s="18">
        <v>46</v>
      </c>
      <c r="D25" s="9">
        <f t="shared" si="0"/>
        <v>46</v>
      </c>
      <c r="E25" s="22">
        <v>10</v>
      </c>
      <c r="F25" s="18">
        <v>207</v>
      </c>
      <c r="G25" s="9">
        <f t="shared" si="1"/>
        <v>207</v>
      </c>
      <c r="H25" s="22">
        <v>5</v>
      </c>
      <c r="I25" s="12">
        <v>2472273.17</v>
      </c>
      <c r="K25" s="3"/>
      <c r="P25" s="4"/>
      <c r="Q25" s="4"/>
      <c r="R25" s="4"/>
      <c r="S25" s="4"/>
      <c r="T25" s="4"/>
      <c r="U25" s="4"/>
      <c r="V25" s="4"/>
      <c r="W25" s="4"/>
      <c r="X25" s="6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1:35" ht="15.75" customHeight="1" x14ac:dyDescent="0.25">
      <c r="A26" s="35">
        <v>22</v>
      </c>
      <c r="B26" s="31" t="s">
        <v>17</v>
      </c>
      <c r="C26" s="18">
        <v>8</v>
      </c>
      <c r="D26" s="9">
        <f t="shared" si="0"/>
        <v>8</v>
      </c>
      <c r="E26" s="22">
        <v>5</v>
      </c>
      <c r="F26" s="18">
        <v>59</v>
      </c>
      <c r="G26" s="9">
        <f t="shared" si="1"/>
        <v>59</v>
      </c>
      <c r="H26" s="22">
        <v>2</v>
      </c>
      <c r="I26" s="12">
        <v>1186691.1200000001</v>
      </c>
      <c r="K26" s="3"/>
      <c r="P26" s="4"/>
      <c r="Q26" s="4"/>
      <c r="R26" s="4"/>
      <c r="S26" s="4"/>
      <c r="T26" s="4"/>
      <c r="U26" s="4"/>
      <c r="V26" s="4"/>
      <c r="W26" s="4"/>
      <c r="X26" s="6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1:35" ht="15.75" customHeight="1" x14ac:dyDescent="0.25">
      <c r="A27" s="35">
        <v>23</v>
      </c>
      <c r="B27" s="31" t="s">
        <v>18</v>
      </c>
      <c r="C27" s="18">
        <v>9</v>
      </c>
      <c r="D27" s="9">
        <f t="shared" si="0"/>
        <v>9</v>
      </c>
      <c r="E27" s="22">
        <v>3</v>
      </c>
      <c r="F27" s="18">
        <v>56</v>
      </c>
      <c r="G27" s="9">
        <f t="shared" si="1"/>
        <v>56</v>
      </c>
      <c r="H27" s="22">
        <v>1</v>
      </c>
      <c r="I27" s="12">
        <v>692236.49</v>
      </c>
      <c r="K27" s="3"/>
      <c r="P27" s="4"/>
      <c r="Q27" s="4"/>
      <c r="R27" s="4"/>
      <c r="S27" s="4"/>
      <c r="T27" s="4"/>
      <c r="U27" s="4"/>
      <c r="V27" s="4"/>
      <c r="W27" s="4"/>
      <c r="X27" s="6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1:35" ht="15.75" customHeight="1" thickBot="1" x14ac:dyDescent="0.3">
      <c r="A28" s="36">
        <v>24</v>
      </c>
      <c r="B28" s="32" t="s">
        <v>19</v>
      </c>
      <c r="C28" s="19">
        <v>10</v>
      </c>
      <c r="D28" s="24">
        <f t="shared" si="0"/>
        <v>10</v>
      </c>
      <c r="E28" s="23">
        <v>9</v>
      </c>
      <c r="F28" s="19">
        <v>58</v>
      </c>
      <c r="G28" s="9">
        <f t="shared" si="1"/>
        <v>58</v>
      </c>
      <c r="H28" s="23">
        <v>2</v>
      </c>
      <c r="I28" s="13">
        <v>1977818.53</v>
      </c>
      <c r="K28" s="3"/>
      <c r="P28" s="4"/>
      <c r="Q28" s="4"/>
      <c r="R28" s="4"/>
      <c r="S28" s="4"/>
      <c r="T28" s="4"/>
      <c r="U28" s="4"/>
      <c r="V28" s="4"/>
      <c r="W28" s="4"/>
      <c r="X28" s="6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35" ht="15.75" thickBot="1" x14ac:dyDescent="0.3">
      <c r="A29" s="37"/>
      <c r="B29" s="33" t="s">
        <v>23</v>
      </c>
      <c r="C29" s="15">
        <f>SUM(C5:C28)</f>
        <v>891</v>
      </c>
      <c r="D29" s="10">
        <f>SUM(D5:D28)</f>
        <v>891</v>
      </c>
      <c r="E29" s="28">
        <f>SUM(E5:E28)</f>
        <v>175</v>
      </c>
      <c r="F29" s="25">
        <f t="shared" ref="F29:H29" si="2">SUM(F5:F28)</f>
        <v>3117</v>
      </c>
      <c r="G29" s="27">
        <f t="shared" si="2"/>
        <v>3117</v>
      </c>
      <c r="H29" s="26">
        <f t="shared" si="2"/>
        <v>168</v>
      </c>
      <c r="I29" s="14">
        <f>SUM(I5:I28)</f>
        <v>51225500</v>
      </c>
      <c r="K29" s="3"/>
      <c r="P29" s="4"/>
      <c r="Q29" s="4"/>
      <c r="R29" s="4"/>
      <c r="S29" s="4"/>
      <c r="T29" s="4"/>
      <c r="U29" s="4"/>
      <c r="V29" s="4"/>
      <c r="W29" s="4"/>
      <c r="X29" s="6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1:35" x14ac:dyDescent="0.25">
      <c r="P30" s="4"/>
      <c r="Q30" s="4"/>
      <c r="R30" s="4"/>
      <c r="S30" s="4"/>
      <c r="T30" s="4"/>
      <c r="U30" s="4"/>
      <c r="V30" s="4"/>
      <c r="W30" s="4"/>
      <c r="X30" s="6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1:35" x14ac:dyDescent="0.25">
      <c r="P31" s="4"/>
      <c r="Q31" s="4"/>
      <c r="R31" s="4"/>
      <c r="S31" s="4"/>
      <c r="T31" s="4"/>
      <c r="U31" s="4"/>
      <c r="V31" s="4"/>
      <c r="W31" s="4"/>
      <c r="X31" s="6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1:35" x14ac:dyDescent="0.25">
      <c r="I32" s="5"/>
      <c r="P32" s="4"/>
      <c r="Q32" s="4"/>
      <c r="R32" s="4"/>
      <c r="S32" s="4"/>
      <c r="T32" s="4"/>
      <c r="U32" s="4"/>
      <c r="V32" s="4"/>
      <c r="W32" s="4"/>
      <c r="X32" s="6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1:35" x14ac:dyDescent="0.25">
      <c r="A33" s="2"/>
      <c r="P33" s="4"/>
      <c r="Q33" s="4"/>
      <c r="R33" s="4"/>
      <c r="S33" s="4"/>
      <c r="T33" s="4"/>
      <c r="U33" s="4"/>
      <c r="V33" s="4"/>
      <c r="W33" s="4"/>
      <c r="X33" s="6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42" spans="1:35" x14ac:dyDescent="0.25">
      <c r="A42" s="2"/>
      <c r="N42" s="7"/>
    </row>
  </sheetData>
  <mergeCells count="6">
    <mergeCell ref="A1:I1"/>
    <mergeCell ref="A3:A4"/>
    <mergeCell ref="B3:B4"/>
    <mergeCell ref="C3:E3"/>
    <mergeCell ref="F3:H3"/>
    <mergeCell ref="I3:I4"/>
  </mergeCells>
  <pageMargins left="0.59055118110236227" right="0.19685039370078741" top="0.55118110236220474" bottom="0.15748031496062992" header="0.31496062992125984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к приказу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2023-04-03T03:53:14Z</dcterms:modified>
</cp:coreProperties>
</file>