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Отдел ФТПОМС\2025\Тарифное соглашение\Заседание 5\Материалы заседания\Приложения к Протоколу\"/>
    </mc:Choice>
  </mc:AlternateContent>
  <xr:revisionPtr revIDLastSave="0" documentId="13_ncr:1_{F4296851-B63E-479B-8ED2-665305D96187}" xr6:coauthVersionLast="45" xr6:coauthVersionMax="45" xr10:uidLastSave="{00000000-0000-0000-0000-000000000000}"/>
  <bookViews>
    <workbookView xWindow="-120" yWindow="-120" windowWidth="29040" windowHeight="15840" xr2:uid="{8581C499-AE84-4A68-9A3D-46A379DE3837}"/>
  </bookViews>
  <sheets>
    <sheet name="КС кв" sheetId="1" r:id="rId1"/>
  </sheets>
  <externalReferences>
    <externalReference r:id="rId2"/>
  </externalReferences>
  <definedNames>
    <definedName name="_xlnm._FilterDatabase" localSheetId="0" hidden="1">'КС кв'!$A$8:$W$910</definedName>
    <definedName name="Z_3F942455_0D42_4759_8B2C_8AF44D3BEAAA_.wvu.FilterData" localSheetId="0" hidden="1">'КС кв'!$A$6:$O$910</definedName>
    <definedName name="Z_D9A08047_01BB_4780_A06C_1B6ED4AE2AA5_.wvu.FilterData" localSheetId="0" hidden="1">'КС кв'!$A$6:$O$910</definedName>
    <definedName name="Z_DC48959C_9B8D_4708_B510_30BB10C5E634_.wvu.FilterData" localSheetId="0" hidden="1">'КС кв'!$A$6:$O$910</definedName>
    <definedName name="_xlnm.Print_Area" localSheetId="0">'КС кв'!$A$1:$Q$921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909" i="1" l="1"/>
  <c r="T909" i="1"/>
  <c r="U907" i="1"/>
  <c r="W907" i="1" s="1"/>
  <c r="T907" i="1"/>
  <c r="S904" i="1"/>
  <c r="S903" i="1"/>
  <c r="U902" i="1"/>
  <c r="T902" i="1"/>
  <c r="S900" i="1"/>
  <c r="U899" i="1"/>
  <c r="T899" i="1"/>
  <c r="U896" i="1"/>
  <c r="T896" i="1"/>
  <c r="U895" i="1"/>
  <c r="T895" i="1"/>
  <c r="P894" i="1"/>
  <c r="U892" i="1"/>
  <c r="T892" i="1"/>
  <c r="Q888" i="1"/>
  <c r="U882" i="1"/>
  <c r="T882" i="1"/>
  <c r="V882" i="1" s="1"/>
  <c r="U877" i="1"/>
  <c r="T877" i="1"/>
  <c r="R875" i="1"/>
  <c r="P875" i="1"/>
  <c r="U874" i="1"/>
  <c r="Q872" i="1"/>
  <c r="S871" i="1"/>
  <c r="S870" i="1"/>
  <c r="S869" i="1"/>
  <c r="U867" i="1"/>
  <c r="T867" i="1"/>
  <c r="Q854" i="1"/>
  <c r="Q848" i="1"/>
  <c r="S846" i="1"/>
  <c r="U830" i="1"/>
  <c r="T830" i="1"/>
  <c r="U817" i="1"/>
  <c r="W817" i="1" s="1"/>
  <c r="T817" i="1"/>
  <c r="U816" i="1"/>
  <c r="T816" i="1"/>
  <c r="R815" i="1"/>
  <c r="P815" i="1"/>
  <c r="U814" i="1"/>
  <c r="S809" i="1"/>
  <c r="R809" i="1"/>
  <c r="S807" i="1"/>
  <c r="R807" i="1"/>
  <c r="P806" i="1"/>
  <c r="P805" i="1"/>
  <c r="P804" i="1"/>
  <c r="P803" i="1"/>
  <c r="P802" i="1"/>
  <c r="P801" i="1"/>
  <c r="U799" i="1"/>
  <c r="T799" i="1"/>
  <c r="V799" i="1" s="1"/>
  <c r="U797" i="1"/>
  <c r="T797" i="1"/>
  <c r="V797" i="1" s="1"/>
  <c r="P796" i="1"/>
  <c r="P793" i="1"/>
  <c r="P789" i="1"/>
  <c r="P785" i="1"/>
  <c r="P782" i="1"/>
  <c r="P779" i="1"/>
  <c r="P775" i="1"/>
  <c r="P774" i="1"/>
  <c r="P770" i="1"/>
  <c r="P767" i="1"/>
  <c r="P766" i="1"/>
  <c r="P763" i="1"/>
  <c r="P760" i="1"/>
  <c r="P759" i="1"/>
  <c r="P758" i="1"/>
  <c r="P757" i="1"/>
  <c r="P756" i="1"/>
  <c r="P755" i="1"/>
  <c r="P753" i="1"/>
  <c r="P752" i="1"/>
  <c r="P748" i="1"/>
  <c r="P746" i="1"/>
  <c r="P743" i="1"/>
  <c r="S726" i="1"/>
  <c r="P723" i="1"/>
  <c r="R721" i="1"/>
  <c r="R719" i="1"/>
  <c r="R714" i="1"/>
  <c r="U692" i="1"/>
  <c r="T692" i="1"/>
  <c r="S678" i="1"/>
  <c r="U654" i="1"/>
  <c r="T654" i="1"/>
  <c r="U617" i="1"/>
  <c r="T617" i="1"/>
  <c r="S604" i="1"/>
  <c r="R592" i="1"/>
  <c r="S591" i="1"/>
  <c r="R590" i="1"/>
  <c r="R588" i="1"/>
  <c r="U583" i="1"/>
  <c r="T583" i="1"/>
  <c r="Q581" i="1"/>
  <c r="Q579" i="1"/>
  <c r="Q577" i="1"/>
  <c r="Q576" i="1"/>
  <c r="Q573" i="1"/>
  <c r="Q571" i="1"/>
  <c r="Q569" i="1"/>
  <c r="Q565" i="1"/>
  <c r="Q564" i="1"/>
  <c r="Q562" i="1"/>
  <c r="Q560" i="1"/>
  <c r="Q559" i="1"/>
  <c r="Q558" i="1"/>
  <c r="Q548" i="1"/>
  <c r="Q547" i="1"/>
  <c r="Q546" i="1"/>
  <c r="Q543" i="1"/>
  <c r="Q542" i="1"/>
  <c r="Q541" i="1"/>
  <c r="U533" i="1"/>
  <c r="T533" i="1"/>
  <c r="Q531" i="1"/>
  <c r="Q530" i="1"/>
  <c r="Q529" i="1"/>
  <c r="Q528" i="1"/>
  <c r="Q527" i="1"/>
  <c r="Q526" i="1"/>
  <c r="Q525" i="1"/>
  <c r="Q522" i="1"/>
  <c r="Q520" i="1"/>
  <c r="Q519" i="1"/>
  <c r="Q518" i="1"/>
  <c r="Q517" i="1"/>
  <c r="Q515" i="1"/>
  <c r="Q510" i="1"/>
  <c r="Q509" i="1"/>
  <c r="Q507" i="1"/>
  <c r="Q506" i="1"/>
  <c r="Q505" i="1"/>
  <c r="Q502" i="1"/>
  <c r="U499" i="1"/>
  <c r="T499" i="1"/>
  <c r="Q497" i="1"/>
  <c r="Q496" i="1"/>
  <c r="Q493" i="1"/>
  <c r="Q492" i="1"/>
  <c r="Q491" i="1"/>
  <c r="Q490" i="1"/>
  <c r="Q487" i="1"/>
  <c r="Q486" i="1"/>
  <c r="Q485" i="1"/>
  <c r="Q484" i="1"/>
  <c r="Q481" i="1"/>
  <c r="Q480" i="1"/>
  <c r="Q479" i="1"/>
  <c r="Q478" i="1"/>
  <c r="Q477" i="1"/>
  <c r="Q476" i="1"/>
  <c r="Q475" i="1"/>
  <c r="Q474" i="1"/>
  <c r="Q473" i="1"/>
  <c r="Q472" i="1"/>
  <c r="U467" i="1"/>
  <c r="T467" i="1"/>
  <c r="R454" i="1"/>
  <c r="R453" i="1"/>
  <c r="R451" i="1"/>
  <c r="R450" i="1"/>
  <c r="R449" i="1"/>
  <c r="R448" i="1"/>
  <c r="R447" i="1"/>
  <c r="R446" i="1"/>
  <c r="R445" i="1"/>
  <c r="R444" i="1"/>
  <c r="R443" i="1"/>
  <c r="R440" i="1"/>
  <c r="U437" i="1"/>
  <c r="T437" i="1"/>
  <c r="R435" i="1"/>
  <c r="R434" i="1"/>
  <c r="R433" i="1"/>
  <c r="R432" i="1"/>
  <c r="R431" i="1"/>
  <c r="R430" i="1"/>
  <c r="R429" i="1"/>
  <c r="R428" i="1"/>
  <c r="R427" i="1"/>
  <c r="R426" i="1"/>
  <c r="R425" i="1"/>
  <c r="R422" i="1"/>
  <c r="R421" i="1"/>
  <c r="R420" i="1"/>
  <c r="R419" i="1"/>
  <c r="R418" i="1"/>
  <c r="R417" i="1"/>
  <c r="R416" i="1"/>
  <c r="P414" i="1"/>
  <c r="P413" i="1"/>
  <c r="P412" i="1"/>
  <c r="P411" i="1"/>
  <c r="P406" i="1"/>
  <c r="P405" i="1"/>
  <c r="P404" i="1"/>
  <c r="P403" i="1"/>
  <c r="P402" i="1"/>
  <c r="P401" i="1"/>
  <c r="P400" i="1"/>
  <c r="P399" i="1"/>
  <c r="P397" i="1"/>
  <c r="P396" i="1"/>
  <c r="P393" i="1"/>
  <c r="U390" i="1"/>
  <c r="T390" i="1"/>
  <c r="P388" i="1"/>
  <c r="P387" i="1"/>
  <c r="P386" i="1"/>
  <c r="P385" i="1"/>
  <c r="P384" i="1"/>
  <c r="P379" i="1"/>
  <c r="P378" i="1"/>
  <c r="P377" i="1"/>
  <c r="P376" i="1"/>
  <c r="P375" i="1"/>
  <c r="P374" i="1"/>
  <c r="P373" i="1"/>
  <c r="P371" i="1"/>
  <c r="P368" i="1"/>
  <c r="P365" i="1"/>
  <c r="P364" i="1"/>
  <c r="P363" i="1"/>
  <c r="P362" i="1"/>
  <c r="P361" i="1"/>
  <c r="P360" i="1"/>
  <c r="P359" i="1"/>
  <c r="P358" i="1"/>
  <c r="P357" i="1"/>
  <c r="P355" i="1"/>
  <c r="P354" i="1"/>
  <c r="P353" i="1"/>
  <c r="P350" i="1"/>
  <c r="U347" i="1"/>
  <c r="T347" i="1"/>
  <c r="R340" i="1"/>
  <c r="R332" i="1"/>
  <c r="R328" i="1"/>
  <c r="R324" i="1"/>
  <c r="R320" i="1"/>
  <c r="R312" i="1"/>
  <c r="R309" i="1"/>
  <c r="R308" i="1"/>
  <c r="R306" i="1"/>
  <c r="S304" i="1"/>
  <c r="S303" i="1"/>
  <c r="S301" i="1"/>
  <c r="U298" i="1"/>
  <c r="T298" i="1"/>
  <c r="S296" i="1"/>
  <c r="S294" i="1"/>
  <c r="S293" i="1"/>
  <c r="S292" i="1"/>
  <c r="S291" i="1"/>
  <c r="S290" i="1"/>
  <c r="S289" i="1"/>
  <c r="S285" i="1"/>
  <c r="S284" i="1"/>
  <c r="S283" i="1"/>
  <c r="S282" i="1"/>
  <c r="S281" i="1"/>
  <c r="S280" i="1"/>
  <c r="S279" i="1"/>
  <c r="S278" i="1"/>
  <c r="S277" i="1"/>
  <c r="S276" i="1"/>
  <c r="S275" i="1"/>
  <c r="S274" i="1"/>
  <c r="S273" i="1"/>
  <c r="S269" i="1"/>
  <c r="S268" i="1"/>
  <c r="S267" i="1"/>
  <c r="S266" i="1"/>
  <c r="S265" i="1"/>
  <c r="S264" i="1"/>
  <c r="S263" i="1"/>
  <c r="S262" i="1"/>
  <c r="S261" i="1"/>
  <c r="S260" i="1"/>
  <c r="S259" i="1"/>
  <c r="U255" i="1"/>
  <c r="T255" i="1"/>
  <c r="S253" i="1"/>
  <c r="S252" i="1"/>
  <c r="S251" i="1"/>
  <c r="S250" i="1"/>
  <c r="S247" i="1"/>
  <c r="S246" i="1"/>
  <c r="S245" i="1"/>
  <c r="S244" i="1"/>
  <c r="S243" i="1"/>
  <c r="S242" i="1"/>
  <c r="S241" i="1"/>
  <c r="S240" i="1"/>
  <c r="S239" i="1"/>
  <c r="S238" i="1"/>
  <c r="S233" i="1"/>
  <c r="S232" i="1"/>
  <c r="S231" i="1"/>
  <c r="S230" i="1"/>
  <c r="S229" i="1"/>
  <c r="S228" i="1"/>
  <c r="S227" i="1"/>
  <c r="S226" i="1"/>
  <c r="U221" i="1"/>
  <c r="T221" i="1"/>
  <c r="Q219" i="1"/>
  <c r="Q218" i="1"/>
  <c r="Q217" i="1"/>
  <c r="Q216" i="1"/>
  <c r="Q215" i="1"/>
  <c r="Q212" i="1"/>
  <c r="Q211" i="1"/>
  <c r="Q210" i="1"/>
  <c r="Q209" i="1"/>
  <c r="Q208" i="1"/>
  <c r="Q207" i="1"/>
  <c r="Q206" i="1"/>
  <c r="Q205" i="1"/>
  <c r="Q204" i="1"/>
  <c r="U200" i="1"/>
  <c r="T200" i="1"/>
  <c r="P197" i="1"/>
  <c r="P195" i="1"/>
  <c r="Q194" i="1"/>
  <c r="P193" i="1"/>
  <c r="Q192" i="1"/>
  <c r="P191" i="1"/>
  <c r="Q190" i="1"/>
  <c r="Q189" i="1"/>
  <c r="P188" i="1"/>
  <c r="Q187" i="1"/>
  <c r="P186" i="1"/>
  <c r="Q185" i="1"/>
  <c r="P183" i="1"/>
  <c r="P181" i="1"/>
  <c r="Q180" i="1"/>
  <c r="U155" i="1"/>
  <c r="T155" i="1"/>
  <c r="U117" i="1"/>
  <c r="T117" i="1"/>
  <c r="P111" i="1"/>
  <c r="P109" i="1"/>
  <c r="P108" i="1"/>
  <c r="P106" i="1"/>
  <c r="P105" i="1"/>
  <c r="P104" i="1"/>
  <c r="P103" i="1"/>
  <c r="P102" i="1"/>
  <c r="P101" i="1"/>
  <c r="P100" i="1"/>
  <c r="P99" i="1"/>
  <c r="P98" i="1"/>
  <c r="P97" i="1"/>
  <c r="P94" i="1"/>
  <c r="P85" i="1"/>
  <c r="P84" i="1"/>
  <c r="P83" i="1"/>
  <c r="P82" i="1"/>
  <c r="P81" i="1"/>
  <c r="P80" i="1"/>
  <c r="P79" i="1"/>
  <c r="P78" i="1"/>
  <c r="P77" i="1"/>
  <c r="P75" i="1"/>
  <c r="R73" i="1"/>
  <c r="U48" i="1"/>
  <c r="T48" i="1"/>
  <c r="Q46" i="1"/>
  <c r="Q43" i="1"/>
  <c r="R43" i="1"/>
  <c r="Q42" i="1"/>
  <c r="Q40" i="1"/>
  <c r="R40" i="1"/>
  <c r="Q38" i="1"/>
  <c r="R38" i="1"/>
  <c r="R35" i="1"/>
  <c r="P34" i="1"/>
  <c r="P33" i="1"/>
  <c r="P32" i="1"/>
  <c r="P31" i="1"/>
  <c r="P30" i="1"/>
  <c r="P29" i="1"/>
  <c r="U9" i="1"/>
  <c r="T9" i="1"/>
  <c r="P89" i="1" l="1"/>
  <c r="R89" i="1"/>
  <c r="P93" i="1"/>
  <c r="R93" i="1"/>
  <c r="P96" i="1"/>
  <c r="P95" i="1"/>
  <c r="P86" i="1"/>
  <c r="R86" i="1"/>
  <c r="W117" i="1"/>
  <c r="P88" i="1"/>
  <c r="R88" i="1"/>
  <c r="P90" i="1"/>
  <c r="R90" i="1"/>
  <c r="P87" i="1"/>
  <c r="R87" i="1"/>
  <c r="S249" i="1"/>
  <c r="S248" i="1"/>
  <c r="Q460" i="1"/>
  <c r="S460" i="1"/>
  <c r="R67" i="1"/>
  <c r="R149" i="1"/>
  <c r="S223" i="1"/>
  <c r="S237" i="1"/>
  <c r="S236" i="1"/>
  <c r="P323" i="1"/>
  <c r="R323" i="1"/>
  <c r="P335" i="1"/>
  <c r="R335" i="1"/>
  <c r="R54" i="1"/>
  <c r="R141" i="1"/>
  <c r="P333" i="1"/>
  <c r="R333" i="1"/>
  <c r="P343" i="1"/>
  <c r="R343" i="1"/>
  <c r="Q464" i="1"/>
  <c r="S464" i="1"/>
  <c r="P330" i="1"/>
  <c r="R330" i="1"/>
  <c r="Q32" i="1"/>
  <c r="S40" i="1"/>
  <c r="R46" i="1"/>
  <c r="S144" i="1"/>
  <c r="W200" i="1"/>
  <c r="W221" i="1"/>
  <c r="P327" i="1"/>
  <c r="R327" i="1"/>
  <c r="P107" i="1"/>
  <c r="P318" i="1"/>
  <c r="R318" i="1"/>
  <c r="P337" i="1"/>
  <c r="R337" i="1"/>
  <c r="P381" i="1"/>
  <c r="P410" i="1"/>
  <c r="P409" i="1"/>
  <c r="Q471" i="1"/>
  <c r="Q470" i="1"/>
  <c r="W9" i="1"/>
  <c r="R51" i="1"/>
  <c r="R128" i="1"/>
  <c r="P345" i="1"/>
  <c r="R345" i="1"/>
  <c r="Q463" i="1"/>
  <c r="S463" i="1"/>
  <c r="R66" i="1"/>
  <c r="P322" i="1"/>
  <c r="R322" i="1"/>
  <c r="P370" i="1"/>
  <c r="W499" i="1"/>
  <c r="Q74" i="1"/>
  <c r="P342" i="1"/>
  <c r="R342" i="1"/>
  <c r="P349" i="1"/>
  <c r="P348" i="1"/>
  <c r="Q31" i="1"/>
  <c r="R63" i="1"/>
  <c r="S257" i="1"/>
  <c r="P329" i="1"/>
  <c r="R329" i="1"/>
  <c r="P339" i="1"/>
  <c r="R339" i="1"/>
  <c r="P367" i="1"/>
  <c r="P366" i="1"/>
  <c r="Q469" i="1"/>
  <c r="Q468" i="1"/>
  <c r="R42" i="1"/>
  <c r="R137" i="1"/>
  <c r="R145" i="1"/>
  <c r="S300" i="1"/>
  <c r="S299" i="1"/>
  <c r="P326" i="1"/>
  <c r="R326" i="1"/>
  <c r="R439" i="1"/>
  <c r="R438" i="1"/>
  <c r="Q465" i="1"/>
  <c r="S465" i="1"/>
  <c r="Q489" i="1"/>
  <c r="Q488" i="1"/>
  <c r="R50" i="1"/>
  <c r="R55" i="1"/>
  <c r="Q196" i="1"/>
  <c r="S196" i="1"/>
  <c r="Q462" i="1"/>
  <c r="S462" i="1"/>
  <c r="Q495" i="1"/>
  <c r="Q494" i="1"/>
  <c r="Q214" i="1"/>
  <c r="Q213" i="1"/>
  <c r="P321" i="1"/>
  <c r="R321" i="1"/>
  <c r="P331" i="1"/>
  <c r="R331" i="1"/>
  <c r="P344" i="1"/>
  <c r="R344" i="1"/>
  <c r="R125" i="1"/>
  <c r="S225" i="1"/>
  <c r="S224" i="1"/>
  <c r="S235" i="1"/>
  <c r="S234" i="1"/>
  <c r="S271" i="1"/>
  <c r="S270" i="1"/>
  <c r="S287" i="1"/>
  <c r="P315" i="1"/>
  <c r="R315" i="1"/>
  <c r="P336" i="1"/>
  <c r="R336" i="1"/>
  <c r="P341" i="1"/>
  <c r="R341" i="1"/>
  <c r="V347" i="1"/>
  <c r="P352" i="1"/>
  <c r="R442" i="1"/>
  <c r="R441" i="1"/>
  <c r="S38" i="1"/>
  <c r="S39" i="1"/>
  <c r="R62" i="1"/>
  <c r="S68" i="1"/>
  <c r="R70" i="1"/>
  <c r="W155" i="1"/>
  <c r="Q198" i="1"/>
  <c r="S198" i="1"/>
  <c r="W298" i="1"/>
  <c r="P338" i="1"/>
  <c r="R338" i="1"/>
  <c r="P395" i="1"/>
  <c r="P394" i="1"/>
  <c r="W467" i="1"/>
  <c r="S258" i="1"/>
  <c r="S272" i="1"/>
  <c r="S288" i="1"/>
  <c r="Q545" i="1"/>
  <c r="Q554" i="1"/>
  <c r="P749" i="1"/>
  <c r="P781" i="1"/>
  <c r="P780" i="1"/>
  <c r="R257" i="1"/>
  <c r="R271" i="1"/>
  <c r="R311" i="1"/>
  <c r="Q566" i="1"/>
  <c r="R206" i="1"/>
  <c r="Q521" i="1"/>
  <c r="Q570" i="1"/>
  <c r="P765" i="1"/>
  <c r="P382" i="1"/>
  <c r="R565" i="1"/>
  <c r="Q186" i="1"/>
  <c r="P309" i="1"/>
  <c r="P356" i="1"/>
  <c r="Q563" i="1"/>
  <c r="P788" i="1"/>
  <c r="P787" i="1"/>
  <c r="R268" i="1"/>
  <c r="R283" i="1"/>
  <c r="Q553" i="1"/>
  <c r="Q552" i="1"/>
  <c r="Q557" i="1"/>
  <c r="P769" i="1"/>
  <c r="P786" i="1"/>
  <c r="R223" i="1"/>
  <c r="S456" i="1"/>
  <c r="Q544" i="1"/>
  <c r="Q572" i="1"/>
  <c r="P773" i="1"/>
  <c r="P772" i="1"/>
  <c r="P792" i="1"/>
  <c r="P790" i="1"/>
  <c r="P307" i="1"/>
  <c r="Q508" i="1"/>
  <c r="W533" i="1"/>
  <c r="Q551" i="1"/>
  <c r="P778" i="1"/>
  <c r="P777" i="1"/>
  <c r="R187" i="1"/>
  <c r="R208" i="1"/>
  <c r="V467" i="1"/>
  <c r="V533" i="1"/>
  <c r="Q656" i="1"/>
  <c r="S197" i="1"/>
  <c r="P202" i="1"/>
  <c r="R211" i="1"/>
  <c r="R232" i="1"/>
  <c r="P383" i="1"/>
  <c r="P398" i="1"/>
  <c r="Q621" i="1"/>
  <c r="S179" i="1"/>
  <c r="R247" i="1"/>
  <c r="R267" i="1"/>
  <c r="P372" i="1"/>
  <c r="R475" i="1"/>
  <c r="Q556" i="1"/>
  <c r="P225" i="1"/>
  <c r="R301" i="1"/>
  <c r="Q540" i="1"/>
  <c r="P893" i="1"/>
  <c r="P892" i="1"/>
  <c r="S295" i="1"/>
  <c r="P312" i="1"/>
  <c r="P320" i="1"/>
  <c r="P324" i="1"/>
  <c r="P328" i="1"/>
  <c r="P332" i="1"/>
  <c r="P340" i="1"/>
  <c r="W347" i="1"/>
  <c r="Q512" i="1"/>
  <c r="Q511" i="1"/>
  <c r="Q568" i="1"/>
  <c r="Q567" i="1"/>
  <c r="Q575" i="1"/>
  <c r="R244" i="1"/>
  <c r="Q516" i="1"/>
  <c r="Q536" i="1"/>
  <c r="S889" i="1"/>
  <c r="W437" i="1"/>
  <c r="Q561" i="1"/>
  <c r="Q580" i="1"/>
  <c r="P751" i="1"/>
  <c r="P750" i="1"/>
  <c r="V499" i="1"/>
  <c r="R501" i="1"/>
  <c r="P541" i="1"/>
  <c r="Q689" i="1"/>
  <c r="V692" i="1"/>
  <c r="W899" i="1"/>
  <c r="P590" i="1"/>
  <c r="R614" i="1"/>
  <c r="P621" i="1"/>
  <c r="S733" i="1"/>
  <c r="Q776" i="1"/>
  <c r="W882" i="1"/>
  <c r="Q624" i="1"/>
  <c r="S674" i="1"/>
  <c r="S819" i="1"/>
  <c r="R839" i="1"/>
  <c r="S592" i="1"/>
  <c r="Q884" i="1"/>
  <c r="P572" i="1"/>
  <c r="W617" i="1"/>
  <c r="R639" i="1"/>
  <c r="S666" i="1"/>
  <c r="S735" i="1"/>
  <c r="S905" i="1"/>
  <c r="S597" i="1"/>
  <c r="P697" i="1"/>
  <c r="R705" i="1"/>
  <c r="P764" i="1"/>
  <c r="W797" i="1"/>
  <c r="R823" i="1"/>
  <c r="P872" i="1"/>
  <c r="Q873" i="1"/>
  <c r="V877" i="1"/>
  <c r="P592" i="1"/>
  <c r="R636" i="1"/>
  <c r="R644" i="1"/>
  <c r="W799" i="1"/>
  <c r="V867" i="1"/>
  <c r="W877" i="1"/>
  <c r="Q886" i="1"/>
  <c r="S897" i="1"/>
  <c r="V902" i="1"/>
  <c r="W867" i="1"/>
  <c r="P888" i="1"/>
  <c r="W902" i="1"/>
  <c r="R641" i="1"/>
  <c r="P662" i="1"/>
  <c r="S730" i="1"/>
  <c r="W692" i="1"/>
  <c r="P745" i="1"/>
  <c r="P776" i="1"/>
  <c r="P791" i="1"/>
  <c r="P798" i="1"/>
  <c r="W892" i="1"/>
  <c r="R593" i="1"/>
  <c r="R874" i="1"/>
  <c r="R521" i="1"/>
  <c r="R577" i="1"/>
  <c r="S601" i="1"/>
  <c r="Q695" i="1"/>
  <c r="Q702" i="1"/>
  <c r="P797" i="1"/>
  <c r="R548" i="1"/>
  <c r="S590" i="1"/>
  <c r="S662" i="1"/>
  <c r="P754" i="1"/>
  <c r="Q850" i="1"/>
  <c r="S593" i="1"/>
  <c r="S615" i="1"/>
  <c r="Q712" i="1"/>
  <c r="R827" i="1"/>
  <c r="R842" i="1"/>
  <c r="V896" i="1"/>
  <c r="V907" i="1"/>
  <c r="W896" i="1"/>
  <c r="S906" i="1"/>
  <c r="R12" i="1"/>
  <c r="P17" i="1"/>
  <c r="R17" i="1"/>
  <c r="Q30" i="1"/>
  <c r="S30" i="1"/>
  <c r="Q45" i="1"/>
  <c r="S45" i="1"/>
  <c r="S11" i="1"/>
  <c r="Q11" i="1"/>
  <c r="S16" i="1"/>
  <c r="Q16" i="1"/>
  <c r="S18" i="1"/>
  <c r="Q18" i="1"/>
  <c r="S20" i="1"/>
  <c r="Q20" i="1"/>
  <c r="S22" i="1"/>
  <c r="Q22" i="1"/>
  <c r="Q26" i="1"/>
  <c r="S26" i="1"/>
  <c r="Q29" i="1"/>
  <c r="S29" i="1"/>
  <c r="Q33" i="1"/>
  <c r="S33" i="1"/>
  <c r="Q39" i="1"/>
  <c r="P14" i="1"/>
  <c r="R14" i="1"/>
  <c r="P15" i="1"/>
  <c r="R15" i="1"/>
  <c r="P19" i="1"/>
  <c r="R19" i="1"/>
  <c r="P23" i="1"/>
  <c r="R23" i="1"/>
  <c r="P25" i="1"/>
  <c r="R25" i="1"/>
  <c r="P27" i="1"/>
  <c r="R27" i="1"/>
  <c r="Q34" i="1"/>
  <c r="S34" i="1"/>
  <c r="P18" i="1"/>
  <c r="R18" i="1"/>
  <c r="P20" i="1"/>
  <c r="R20" i="1"/>
  <c r="P26" i="1"/>
  <c r="R26" i="1"/>
  <c r="Q41" i="1"/>
  <c r="S41" i="1"/>
  <c r="Q44" i="1"/>
  <c r="S44" i="1"/>
  <c r="P21" i="1"/>
  <c r="R21" i="1"/>
  <c r="P11" i="1"/>
  <c r="R11" i="1"/>
  <c r="P16" i="1"/>
  <c r="R16" i="1"/>
  <c r="S12" i="1"/>
  <c r="Q12" i="1"/>
  <c r="S14" i="1"/>
  <c r="Q14" i="1"/>
  <c r="S15" i="1"/>
  <c r="Q15" i="1"/>
  <c r="Q17" i="1"/>
  <c r="S17" i="1"/>
  <c r="S19" i="1"/>
  <c r="Q19" i="1"/>
  <c r="Q21" i="1"/>
  <c r="S21" i="1"/>
  <c r="Q25" i="1"/>
  <c r="S25" i="1"/>
  <c r="S27" i="1"/>
  <c r="Q27" i="1"/>
  <c r="Q35" i="1"/>
  <c r="S35" i="1"/>
  <c r="S36" i="1"/>
  <c r="Q36" i="1"/>
  <c r="R29" i="1"/>
  <c r="R30" i="1"/>
  <c r="R31" i="1"/>
  <c r="R32" i="1"/>
  <c r="R33" i="1"/>
  <c r="R34" i="1"/>
  <c r="S51" i="1"/>
  <c r="Q51" i="1"/>
  <c r="P51" i="1"/>
  <c r="S55" i="1"/>
  <c r="Q55" i="1"/>
  <c r="R59" i="1"/>
  <c r="S59" i="1"/>
  <c r="Q59" i="1"/>
  <c r="P59" i="1"/>
  <c r="S63" i="1"/>
  <c r="Q63" i="1"/>
  <c r="P63" i="1"/>
  <c r="S67" i="1"/>
  <c r="Q67" i="1"/>
  <c r="P67" i="1"/>
  <c r="S73" i="1"/>
  <c r="Q73" i="1"/>
  <c r="P73" i="1"/>
  <c r="R114" i="1"/>
  <c r="S114" i="1"/>
  <c r="Q114" i="1"/>
  <c r="P114" i="1"/>
  <c r="R120" i="1"/>
  <c r="S120" i="1"/>
  <c r="Q120" i="1"/>
  <c r="P120" i="1"/>
  <c r="R124" i="1"/>
  <c r="S124" i="1"/>
  <c r="Q124" i="1"/>
  <c r="P124" i="1"/>
  <c r="R127" i="1"/>
  <c r="S127" i="1"/>
  <c r="Q127" i="1"/>
  <c r="P127" i="1"/>
  <c r="R136" i="1"/>
  <c r="P136" i="1"/>
  <c r="R140" i="1"/>
  <c r="S140" i="1"/>
  <c r="Q140" i="1"/>
  <c r="P140" i="1"/>
  <c r="R144" i="1"/>
  <c r="P144" i="1"/>
  <c r="R148" i="1"/>
  <c r="S148" i="1"/>
  <c r="Q148" i="1"/>
  <c r="P148" i="1"/>
  <c r="P160" i="1"/>
  <c r="S160" i="1"/>
  <c r="Q160" i="1"/>
  <c r="P164" i="1"/>
  <c r="R164" i="1"/>
  <c r="S164" i="1"/>
  <c r="Q164" i="1"/>
  <c r="P166" i="1"/>
  <c r="R166" i="1"/>
  <c r="S166" i="1"/>
  <c r="Q166" i="1"/>
  <c r="P168" i="1"/>
  <c r="R168" i="1"/>
  <c r="S168" i="1"/>
  <c r="Q168" i="1"/>
  <c r="P170" i="1"/>
  <c r="R170" i="1"/>
  <c r="S170" i="1"/>
  <c r="Q170" i="1"/>
  <c r="P173" i="1"/>
  <c r="R173" i="1"/>
  <c r="S173" i="1"/>
  <c r="Q173" i="1"/>
  <c r="P175" i="1"/>
  <c r="R175" i="1"/>
  <c r="S175" i="1"/>
  <c r="Q175" i="1"/>
  <c r="P176" i="1"/>
  <c r="R176" i="1"/>
  <c r="S176" i="1"/>
  <c r="Q176" i="1"/>
  <c r="P178" i="1"/>
  <c r="R178" i="1"/>
  <c r="S178" i="1"/>
  <c r="Q178" i="1"/>
  <c r="P180" i="1"/>
  <c r="R180" i="1"/>
  <c r="S186" i="1"/>
  <c r="P190" i="1"/>
  <c r="R190" i="1"/>
  <c r="Q193" i="1"/>
  <c r="S193" i="1"/>
  <c r="P194" i="1"/>
  <c r="R194" i="1"/>
  <c r="P42" i="1"/>
  <c r="P46" i="1"/>
  <c r="S50" i="1"/>
  <c r="Q50" i="1"/>
  <c r="S54" i="1"/>
  <c r="Q54" i="1"/>
  <c r="S62" i="1"/>
  <c r="Q62" i="1"/>
  <c r="P62" i="1"/>
  <c r="S66" i="1"/>
  <c r="Q66" i="1"/>
  <c r="P66" i="1"/>
  <c r="S70" i="1"/>
  <c r="Q70" i="1"/>
  <c r="P70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S113" i="1"/>
  <c r="Q113" i="1"/>
  <c r="S119" i="1"/>
  <c r="Q119" i="1"/>
  <c r="S123" i="1"/>
  <c r="Q123" i="1"/>
  <c r="S130" i="1"/>
  <c r="Q130" i="1"/>
  <c r="S135" i="1"/>
  <c r="Q135" i="1"/>
  <c r="S139" i="1"/>
  <c r="Q139" i="1"/>
  <c r="S143" i="1"/>
  <c r="Q143" i="1"/>
  <c r="S147" i="1"/>
  <c r="Q147" i="1"/>
  <c r="P150" i="1"/>
  <c r="R150" i="1"/>
  <c r="S150" i="1"/>
  <c r="Q150" i="1"/>
  <c r="P151" i="1"/>
  <c r="R151" i="1"/>
  <c r="S151" i="1"/>
  <c r="Q151" i="1"/>
  <c r="P153" i="1"/>
  <c r="R153" i="1"/>
  <c r="S153" i="1"/>
  <c r="Q153" i="1"/>
  <c r="Q197" i="1"/>
  <c r="P198" i="1"/>
  <c r="R198" i="1"/>
  <c r="P35" i="1"/>
  <c r="P38" i="1"/>
  <c r="P40" i="1"/>
  <c r="S42" i="1"/>
  <c r="P43" i="1"/>
  <c r="S46" i="1"/>
  <c r="S53" i="1"/>
  <c r="Q53" i="1"/>
  <c r="S57" i="1"/>
  <c r="Q57" i="1"/>
  <c r="S61" i="1"/>
  <c r="Q61" i="1"/>
  <c r="S65" i="1"/>
  <c r="Q65" i="1"/>
  <c r="S69" i="1"/>
  <c r="Q69" i="1"/>
  <c r="S72" i="1"/>
  <c r="Q72" i="1"/>
  <c r="P74" i="1"/>
  <c r="R75" i="1"/>
  <c r="R77" i="1"/>
  <c r="R78" i="1"/>
  <c r="R79" i="1"/>
  <c r="R80" i="1"/>
  <c r="R81" i="1"/>
  <c r="R82" i="1"/>
  <c r="R83" i="1"/>
  <c r="R84" i="1"/>
  <c r="R85" i="1"/>
  <c r="S115" i="1"/>
  <c r="Q115" i="1"/>
  <c r="S122" i="1"/>
  <c r="Q122" i="1"/>
  <c r="S129" i="1"/>
  <c r="Q129" i="1"/>
  <c r="S132" i="1"/>
  <c r="Q132" i="1"/>
  <c r="S134" i="1"/>
  <c r="Q134" i="1"/>
  <c r="S138" i="1"/>
  <c r="Q138" i="1"/>
  <c r="S142" i="1"/>
  <c r="Q142" i="1"/>
  <c r="P157" i="1"/>
  <c r="R157" i="1"/>
  <c r="S157" i="1"/>
  <c r="Q157" i="1"/>
  <c r="P159" i="1"/>
  <c r="R159" i="1"/>
  <c r="S159" i="1"/>
  <c r="Q159" i="1"/>
  <c r="P161" i="1"/>
  <c r="R161" i="1"/>
  <c r="S161" i="1"/>
  <c r="Q161" i="1"/>
  <c r="P163" i="1"/>
  <c r="R163" i="1"/>
  <c r="S163" i="1"/>
  <c r="Q163" i="1"/>
  <c r="P165" i="1"/>
  <c r="R165" i="1"/>
  <c r="S165" i="1"/>
  <c r="Q165" i="1"/>
  <c r="P167" i="1"/>
  <c r="R167" i="1"/>
  <c r="S167" i="1"/>
  <c r="Q167" i="1"/>
  <c r="P169" i="1"/>
  <c r="R169" i="1"/>
  <c r="P171" i="1"/>
  <c r="R171" i="1"/>
  <c r="S171" i="1"/>
  <c r="Q171" i="1"/>
  <c r="P174" i="1"/>
  <c r="R174" i="1"/>
  <c r="S174" i="1"/>
  <c r="Q174" i="1"/>
  <c r="P177" i="1"/>
  <c r="R177" i="1"/>
  <c r="S177" i="1"/>
  <c r="Q177" i="1"/>
  <c r="P179" i="1"/>
  <c r="R179" i="1"/>
  <c r="Q179" i="1"/>
  <c r="P185" i="1"/>
  <c r="R185" i="1"/>
  <c r="Q188" i="1"/>
  <c r="S188" i="1"/>
  <c r="P189" i="1"/>
  <c r="R189" i="1"/>
  <c r="Q191" i="1"/>
  <c r="S191" i="1"/>
  <c r="P192" i="1"/>
  <c r="R192" i="1"/>
  <c r="Q195" i="1"/>
  <c r="S195" i="1"/>
  <c r="P196" i="1"/>
  <c r="R196" i="1"/>
  <c r="S43" i="1"/>
  <c r="S56" i="1"/>
  <c r="Q56" i="1"/>
  <c r="S60" i="1"/>
  <c r="Q60" i="1"/>
  <c r="S64" i="1"/>
  <c r="Q64" i="1"/>
  <c r="S125" i="1"/>
  <c r="Q125" i="1"/>
  <c r="P125" i="1"/>
  <c r="S128" i="1"/>
  <c r="Q128" i="1"/>
  <c r="S137" i="1"/>
  <c r="Q137" i="1"/>
  <c r="P137" i="1"/>
  <c r="S141" i="1"/>
  <c r="Q141" i="1"/>
  <c r="P141" i="1"/>
  <c r="S145" i="1"/>
  <c r="Q145" i="1"/>
  <c r="P145" i="1"/>
  <c r="S149" i="1"/>
  <c r="Q149" i="1"/>
  <c r="P152" i="1"/>
  <c r="R152" i="1"/>
  <c r="S152" i="1"/>
  <c r="Q152" i="1"/>
  <c r="Q183" i="1"/>
  <c r="S183" i="1"/>
  <c r="S180" i="1"/>
  <c r="S185" i="1"/>
  <c r="S187" i="1"/>
  <c r="S189" i="1"/>
  <c r="S190" i="1"/>
  <c r="S192" i="1"/>
  <c r="S194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R225" i="1"/>
  <c r="R229" i="1"/>
  <c r="P229" i="1"/>
  <c r="R233" i="1"/>
  <c r="P233" i="1"/>
  <c r="R237" i="1"/>
  <c r="P237" i="1"/>
  <c r="R240" i="1"/>
  <c r="P240" i="1"/>
  <c r="R245" i="1"/>
  <c r="P245" i="1"/>
  <c r="R249" i="1"/>
  <c r="P249" i="1"/>
  <c r="R261" i="1"/>
  <c r="P261" i="1"/>
  <c r="R265" i="1"/>
  <c r="P265" i="1"/>
  <c r="R276" i="1"/>
  <c r="P276" i="1"/>
  <c r="R280" i="1"/>
  <c r="P280" i="1"/>
  <c r="R284" i="1"/>
  <c r="P284" i="1"/>
  <c r="R288" i="1"/>
  <c r="P288" i="1"/>
  <c r="R292" i="1"/>
  <c r="P292" i="1"/>
  <c r="R296" i="1"/>
  <c r="P296" i="1"/>
  <c r="P301" i="1"/>
  <c r="R310" i="1"/>
  <c r="P310" i="1"/>
  <c r="R181" i="1"/>
  <c r="R183" i="1"/>
  <c r="R186" i="1"/>
  <c r="R188" i="1"/>
  <c r="R191" i="1"/>
  <c r="R193" i="1"/>
  <c r="R195" i="1"/>
  <c r="R197" i="1"/>
  <c r="R202" i="1"/>
  <c r="R228" i="1"/>
  <c r="P228" i="1"/>
  <c r="P232" i="1"/>
  <c r="R242" i="1"/>
  <c r="P242" i="1"/>
  <c r="R253" i="1"/>
  <c r="P253" i="1"/>
  <c r="R264" i="1"/>
  <c r="P264" i="1"/>
  <c r="R275" i="1"/>
  <c r="P275" i="1"/>
  <c r="R279" i="1"/>
  <c r="P279" i="1"/>
  <c r="R287" i="1"/>
  <c r="P287" i="1"/>
  <c r="R291" i="1"/>
  <c r="P291" i="1"/>
  <c r="R295" i="1"/>
  <c r="P295" i="1"/>
  <c r="V298" i="1"/>
  <c r="R300" i="1"/>
  <c r="P300" i="1"/>
  <c r="R227" i="1"/>
  <c r="P227" i="1"/>
  <c r="R231" i="1"/>
  <c r="P231" i="1"/>
  <c r="R235" i="1"/>
  <c r="P235" i="1"/>
  <c r="R239" i="1"/>
  <c r="P239" i="1"/>
  <c r="R241" i="1"/>
  <c r="P241" i="1"/>
  <c r="P244" i="1"/>
  <c r="R251" i="1"/>
  <c r="P251" i="1"/>
  <c r="R252" i="1"/>
  <c r="P252" i="1"/>
  <c r="R260" i="1"/>
  <c r="P260" i="1"/>
  <c r="R263" i="1"/>
  <c r="P263" i="1"/>
  <c r="R274" i="1"/>
  <c r="P274" i="1"/>
  <c r="R278" i="1"/>
  <c r="P278" i="1"/>
  <c r="R282" i="1"/>
  <c r="P282" i="1"/>
  <c r="R290" i="1"/>
  <c r="P290" i="1"/>
  <c r="R294" i="1"/>
  <c r="P294" i="1"/>
  <c r="R304" i="1"/>
  <c r="P304" i="1"/>
  <c r="P305" i="1"/>
  <c r="R305" i="1"/>
  <c r="R204" i="1"/>
  <c r="P204" i="1"/>
  <c r="R205" i="1"/>
  <c r="P205" i="1"/>
  <c r="R207" i="1"/>
  <c r="P207" i="1"/>
  <c r="R209" i="1"/>
  <c r="P209" i="1"/>
  <c r="R210" i="1"/>
  <c r="P210" i="1"/>
  <c r="R212" i="1"/>
  <c r="P212" i="1"/>
  <c r="R214" i="1"/>
  <c r="P214" i="1"/>
  <c r="R215" i="1"/>
  <c r="P215" i="1"/>
  <c r="R216" i="1"/>
  <c r="P216" i="1"/>
  <c r="R218" i="1"/>
  <c r="P218" i="1"/>
  <c r="R219" i="1"/>
  <c r="P219" i="1"/>
  <c r="R226" i="1"/>
  <c r="P226" i="1"/>
  <c r="R230" i="1"/>
  <c r="P230" i="1"/>
  <c r="R238" i="1"/>
  <c r="P238" i="1"/>
  <c r="R243" i="1"/>
  <c r="P243" i="1"/>
  <c r="R246" i="1"/>
  <c r="P246" i="1"/>
  <c r="R250" i="1"/>
  <c r="P250" i="1"/>
  <c r="R259" i="1"/>
  <c r="P259" i="1"/>
  <c r="R262" i="1"/>
  <c r="P262" i="1"/>
  <c r="R266" i="1"/>
  <c r="P266" i="1"/>
  <c r="R269" i="1"/>
  <c r="P269" i="1"/>
  <c r="R273" i="1"/>
  <c r="P273" i="1"/>
  <c r="R277" i="1"/>
  <c r="P277" i="1"/>
  <c r="R281" i="1"/>
  <c r="P281" i="1"/>
  <c r="R285" i="1"/>
  <c r="P285" i="1"/>
  <c r="R289" i="1"/>
  <c r="P289" i="1"/>
  <c r="R293" i="1"/>
  <c r="P293" i="1"/>
  <c r="R303" i="1"/>
  <c r="P303" i="1"/>
  <c r="R307" i="1"/>
  <c r="P306" i="1"/>
  <c r="Q308" i="1"/>
  <c r="S308" i="1"/>
  <c r="P308" i="1"/>
  <c r="R415" i="1"/>
  <c r="P415" i="1"/>
  <c r="Q416" i="1"/>
  <c r="S416" i="1"/>
  <c r="Q420" i="1"/>
  <c r="S420" i="1"/>
  <c r="Q424" i="1"/>
  <c r="S424" i="1"/>
  <c r="Q428" i="1"/>
  <c r="S428" i="1"/>
  <c r="Q432" i="1"/>
  <c r="S432" i="1"/>
  <c r="Q442" i="1"/>
  <c r="S442" i="1"/>
  <c r="Q446" i="1"/>
  <c r="S446" i="1"/>
  <c r="Q450" i="1"/>
  <c r="S450" i="1"/>
  <c r="S455" i="1"/>
  <c r="Q455" i="1"/>
  <c r="S457" i="1"/>
  <c r="Q457" i="1"/>
  <c r="Q459" i="1"/>
  <c r="S459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7" i="1"/>
  <c r="Q289" i="1"/>
  <c r="Q290" i="1"/>
  <c r="Q291" i="1"/>
  <c r="Q292" i="1"/>
  <c r="Q293" i="1"/>
  <c r="Q294" i="1"/>
  <c r="Q295" i="1"/>
  <c r="Q296" i="1"/>
  <c r="Q299" i="1"/>
  <c r="Q300" i="1"/>
  <c r="Q301" i="1"/>
  <c r="Q303" i="1"/>
  <c r="Q304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8" i="1"/>
  <c r="R409" i="1"/>
  <c r="R410" i="1"/>
  <c r="R411" i="1"/>
  <c r="R412" i="1"/>
  <c r="R413" i="1"/>
  <c r="R414" i="1"/>
  <c r="Q415" i="1"/>
  <c r="S415" i="1"/>
  <c r="Q419" i="1"/>
  <c r="S419" i="1"/>
  <c r="Q427" i="1"/>
  <c r="S427" i="1"/>
  <c r="Q431" i="1"/>
  <c r="S431" i="1"/>
  <c r="Q435" i="1"/>
  <c r="S435" i="1"/>
  <c r="Q445" i="1"/>
  <c r="S445" i="1"/>
  <c r="Q449" i="1"/>
  <c r="S449" i="1"/>
  <c r="P311" i="1"/>
  <c r="R348" i="1"/>
  <c r="R349" i="1"/>
  <c r="R350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70" i="1"/>
  <c r="R371" i="1"/>
  <c r="R372" i="1"/>
  <c r="R373" i="1"/>
  <c r="R374" i="1"/>
  <c r="R375" i="1"/>
  <c r="R376" i="1"/>
  <c r="R377" i="1"/>
  <c r="R378" i="1"/>
  <c r="R379" i="1"/>
  <c r="R381" i="1"/>
  <c r="R382" i="1"/>
  <c r="R383" i="1"/>
  <c r="R384" i="1"/>
  <c r="R385" i="1"/>
  <c r="R386" i="1"/>
  <c r="R387" i="1"/>
  <c r="R388" i="1"/>
  <c r="Q418" i="1"/>
  <c r="S418" i="1"/>
  <c r="Q422" i="1"/>
  <c r="S422" i="1"/>
  <c r="Q426" i="1"/>
  <c r="S426" i="1"/>
  <c r="Q430" i="1"/>
  <c r="S430" i="1"/>
  <c r="Q434" i="1"/>
  <c r="S434" i="1"/>
  <c r="Q440" i="1"/>
  <c r="S440" i="1"/>
  <c r="Q444" i="1"/>
  <c r="S444" i="1"/>
  <c r="S454" i="1"/>
  <c r="Q454" i="1"/>
  <c r="S458" i="1"/>
  <c r="Q458" i="1"/>
  <c r="Q312" i="1"/>
  <c r="S312" i="1"/>
  <c r="Q314" i="1"/>
  <c r="S314" i="1"/>
  <c r="Q315" i="1"/>
  <c r="S315" i="1"/>
  <c r="Q317" i="1"/>
  <c r="S317" i="1"/>
  <c r="Q318" i="1"/>
  <c r="S318" i="1"/>
  <c r="Q320" i="1"/>
  <c r="S320" i="1"/>
  <c r="Q321" i="1"/>
  <c r="S321" i="1"/>
  <c r="Q322" i="1"/>
  <c r="S322" i="1"/>
  <c r="Q323" i="1"/>
  <c r="S323" i="1"/>
  <c r="Q324" i="1"/>
  <c r="S324" i="1"/>
  <c r="Q326" i="1"/>
  <c r="S326" i="1"/>
  <c r="Q327" i="1"/>
  <c r="S327" i="1"/>
  <c r="Q328" i="1"/>
  <c r="S328" i="1"/>
  <c r="Q329" i="1"/>
  <c r="S329" i="1"/>
  <c r="Q330" i="1"/>
  <c r="S330" i="1"/>
  <c r="Q331" i="1"/>
  <c r="S331" i="1"/>
  <c r="Q332" i="1"/>
  <c r="S332" i="1"/>
  <c r="Q335" i="1"/>
  <c r="S335" i="1"/>
  <c r="Q336" i="1"/>
  <c r="S336" i="1"/>
  <c r="Q338" i="1"/>
  <c r="S338" i="1"/>
  <c r="Q339" i="1"/>
  <c r="S339" i="1"/>
  <c r="Q340" i="1"/>
  <c r="S340" i="1"/>
  <c r="Q341" i="1"/>
  <c r="S341" i="1"/>
  <c r="Q342" i="1"/>
  <c r="S342" i="1"/>
  <c r="Q343" i="1"/>
  <c r="S343" i="1"/>
  <c r="Q344" i="1"/>
  <c r="S344" i="1"/>
  <c r="Q345" i="1"/>
  <c r="S345" i="1"/>
  <c r="Q417" i="1"/>
  <c r="S417" i="1"/>
  <c r="Q421" i="1"/>
  <c r="S421" i="1"/>
  <c r="Q425" i="1"/>
  <c r="S425" i="1"/>
  <c r="Q429" i="1"/>
  <c r="S429" i="1"/>
  <c r="Q433" i="1"/>
  <c r="S433" i="1"/>
  <c r="Q439" i="1"/>
  <c r="S439" i="1"/>
  <c r="Q443" i="1"/>
  <c r="S443" i="1"/>
  <c r="Q447" i="1"/>
  <c r="S447" i="1"/>
  <c r="Q451" i="1"/>
  <c r="S451" i="1"/>
  <c r="Q453" i="1"/>
  <c r="S453" i="1"/>
  <c r="R493" i="1"/>
  <c r="P493" i="1"/>
  <c r="R497" i="1"/>
  <c r="P497" i="1"/>
  <c r="R505" i="1"/>
  <c r="P505" i="1"/>
  <c r="R509" i="1"/>
  <c r="P509" i="1"/>
  <c r="R517" i="1"/>
  <c r="P517" i="1"/>
  <c r="R525" i="1"/>
  <c r="P525" i="1"/>
  <c r="R529" i="1"/>
  <c r="P529" i="1"/>
  <c r="R541" i="1"/>
  <c r="R553" i="1"/>
  <c r="P553" i="1"/>
  <c r="R557" i="1"/>
  <c r="P557" i="1"/>
  <c r="R561" i="1"/>
  <c r="P561" i="1"/>
  <c r="R569" i="1"/>
  <c r="P569" i="1"/>
  <c r="R573" i="1"/>
  <c r="P573" i="1"/>
  <c r="R581" i="1"/>
  <c r="P581" i="1"/>
  <c r="P589" i="1"/>
  <c r="R589" i="1"/>
  <c r="P416" i="1"/>
  <c r="P417" i="1"/>
  <c r="P418" i="1"/>
  <c r="P419" i="1"/>
  <c r="P420" i="1"/>
  <c r="P421" i="1"/>
  <c r="P422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3" i="1"/>
  <c r="P454" i="1"/>
  <c r="R469" i="1"/>
  <c r="P469" i="1"/>
  <c r="R471" i="1"/>
  <c r="P471" i="1"/>
  <c r="R472" i="1"/>
  <c r="P472" i="1"/>
  <c r="R473" i="1"/>
  <c r="P473" i="1"/>
  <c r="P475" i="1"/>
  <c r="R476" i="1"/>
  <c r="P476" i="1"/>
  <c r="R477" i="1"/>
  <c r="P477" i="1"/>
  <c r="R478" i="1"/>
  <c r="P478" i="1"/>
  <c r="R479" i="1"/>
  <c r="P479" i="1"/>
  <c r="R480" i="1"/>
  <c r="P480" i="1"/>
  <c r="R481" i="1"/>
  <c r="P481" i="1"/>
  <c r="R483" i="1"/>
  <c r="P483" i="1"/>
  <c r="R484" i="1"/>
  <c r="R485" i="1"/>
  <c r="P485" i="1"/>
  <c r="R486" i="1"/>
  <c r="P486" i="1"/>
  <c r="R487" i="1"/>
  <c r="P487" i="1"/>
  <c r="R489" i="1"/>
  <c r="P489" i="1"/>
  <c r="R490" i="1"/>
  <c r="P490" i="1"/>
  <c r="R491" i="1"/>
  <c r="P491" i="1"/>
  <c r="R492" i="1"/>
  <c r="P492" i="1"/>
  <c r="R496" i="1"/>
  <c r="P496" i="1"/>
  <c r="R504" i="1"/>
  <c r="P504" i="1"/>
  <c r="R508" i="1"/>
  <c r="P508" i="1"/>
  <c r="R512" i="1"/>
  <c r="P512" i="1"/>
  <c r="R516" i="1"/>
  <c r="P516" i="1"/>
  <c r="R520" i="1"/>
  <c r="P520" i="1"/>
  <c r="R524" i="1"/>
  <c r="P524" i="1"/>
  <c r="R528" i="1"/>
  <c r="P528" i="1"/>
  <c r="R536" i="1"/>
  <c r="P536" i="1"/>
  <c r="R540" i="1"/>
  <c r="P540" i="1"/>
  <c r="R544" i="1"/>
  <c r="P544" i="1"/>
  <c r="R556" i="1"/>
  <c r="P556" i="1"/>
  <c r="R560" i="1"/>
  <c r="P560" i="1"/>
  <c r="R568" i="1"/>
  <c r="P568" i="1"/>
  <c r="R572" i="1"/>
  <c r="R576" i="1"/>
  <c r="P576" i="1"/>
  <c r="R580" i="1"/>
  <c r="P580" i="1"/>
  <c r="P585" i="1"/>
  <c r="R585" i="1"/>
  <c r="R460" i="1"/>
  <c r="P460" i="1"/>
  <c r="R462" i="1"/>
  <c r="P462" i="1"/>
  <c r="R463" i="1"/>
  <c r="P463" i="1"/>
  <c r="R465" i="1"/>
  <c r="P465" i="1"/>
  <c r="S468" i="1"/>
  <c r="S469" i="1"/>
  <c r="S470" i="1"/>
  <c r="S471" i="1"/>
  <c r="S472" i="1"/>
  <c r="S473" i="1"/>
  <c r="S474" i="1"/>
  <c r="S475" i="1"/>
  <c r="S476" i="1"/>
  <c r="S477" i="1"/>
  <c r="S478" i="1"/>
  <c r="S479" i="1"/>
  <c r="S480" i="1"/>
  <c r="S481" i="1"/>
  <c r="S483" i="1"/>
  <c r="S484" i="1"/>
  <c r="S485" i="1"/>
  <c r="S486" i="1"/>
  <c r="S487" i="1"/>
  <c r="S488" i="1"/>
  <c r="S489" i="1"/>
  <c r="S490" i="1"/>
  <c r="S491" i="1"/>
  <c r="R495" i="1"/>
  <c r="P495" i="1"/>
  <c r="R507" i="1"/>
  <c r="P507" i="1"/>
  <c r="R515" i="1"/>
  <c r="P515" i="1"/>
  <c r="R519" i="1"/>
  <c r="P519" i="1"/>
  <c r="R527" i="1"/>
  <c r="P527" i="1"/>
  <c r="R531" i="1"/>
  <c r="P531" i="1"/>
  <c r="R535" i="1"/>
  <c r="P535" i="1"/>
  <c r="R543" i="1"/>
  <c r="P543" i="1"/>
  <c r="R547" i="1"/>
  <c r="P547" i="1"/>
  <c r="R551" i="1"/>
  <c r="P551" i="1"/>
  <c r="R559" i="1"/>
  <c r="P559" i="1"/>
  <c r="R563" i="1"/>
  <c r="P563" i="1"/>
  <c r="R571" i="1"/>
  <c r="P571" i="1"/>
  <c r="R575" i="1"/>
  <c r="P575" i="1"/>
  <c r="R579" i="1"/>
  <c r="P579" i="1"/>
  <c r="V583" i="1"/>
  <c r="R502" i="1"/>
  <c r="P502" i="1"/>
  <c r="R506" i="1"/>
  <c r="P506" i="1"/>
  <c r="R510" i="1"/>
  <c r="P510" i="1"/>
  <c r="R514" i="1"/>
  <c r="P514" i="1"/>
  <c r="R518" i="1"/>
  <c r="P518" i="1"/>
  <c r="R522" i="1"/>
  <c r="P522" i="1"/>
  <c r="R526" i="1"/>
  <c r="P526" i="1"/>
  <c r="R530" i="1"/>
  <c r="P530" i="1"/>
  <c r="R538" i="1"/>
  <c r="P538" i="1"/>
  <c r="R542" i="1"/>
  <c r="P542" i="1"/>
  <c r="R546" i="1"/>
  <c r="P546" i="1"/>
  <c r="R550" i="1"/>
  <c r="P550" i="1"/>
  <c r="R554" i="1"/>
  <c r="P554" i="1"/>
  <c r="R558" i="1"/>
  <c r="P558" i="1"/>
  <c r="R562" i="1"/>
  <c r="P562" i="1"/>
  <c r="R566" i="1"/>
  <c r="P566" i="1"/>
  <c r="R570" i="1"/>
  <c r="P570" i="1"/>
  <c r="S492" i="1"/>
  <c r="S493" i="1"/>
  <c r="S494" i="1"/>
  <c r="S495" i="1"/>
  <c r="S496" i="1"/>
  <c r="S497" i="1"/>
  <c r="S501" i="1"/>
  <c r="S502" i="1"/>
  <c r="S504" i="1"/>
  <c r="S505" i="1"/>
  <c r="S506" i="1"/>
  <c r="S507" i="1"/>
  <c r="S509" i="1"/>
  <c r="S510" i="1"/>
  <c r="S511" i="1"/>
  <c r="S512" i="1"/>
  <c r="S514" i="1"/>
  <c r="S515" i="1"/>
  <c r="S516" i="1"/>
  <c r="S517" i="1"/>
  <c r="S518" i="1"/>
  <c r="S519" i="1"/>
  <c r="S520" i="1"/>
  <c r="S521" i="1"/>
  <c r="S522" i="1"/>
  <c r="S524" i="1"/>
  <c r="S525" i="1"/>
  <c r="S526" i="1"/>
  <c r="S527" i="1"/>
  <c r="S528" i="1"/>
  <c r="S529" i="1"/>
  <c r="S530" i="1"/>
  <c r="S531" i="1"/>
  <c r="S536" i="1"/>
  <c r="S538" i="1"/>
  <c r="S540" i="1"/>
  <c r="S541" i="1"/>
  <c r="S542" i="1"/>
  <c r="S543" i="1"/>
  <c r="S544" i="1"/>
  <c r="S545" i="1"/>
  <c r="S546" i="1"/>
  <c r="S547" i="1"/>
  <c r="S548" i="1"/>
  <c r="S550" i="1"/>
  <c r="S551" i="1"/>
  <c r="S552" i="1"/>
  <c r="S553" i="1"/>
  <c r="S554" i="1"/>
  <c r="S556" i="1"/>
  <c r="S557" i="1"/>
  <c r="S558" i="1"/>
  <c r="S559" i="1"/>
  <c r="S560" i="1"/>
  <c r="S561" i="1"/>
  <c r="S562" i="1"/>
  <c r="S564" i="1"/>
  <c r="S565" i="1"/>
  <c r="S566" i="1"/>
  <c r="S567" i="1"/>
  <c r="S568" i="1"/>
  <c r="S569" i="1"/>
  <c r="S570" i="1"/>
  <c r="S571" i="1"/>
  <c r="S572" i="1"/>
  <c r="S573" i="1"/>
  <c r="S575" i="1"/>
  <c r="S576" i="1"/>
  <c r="S577" i="1"/>
  <c r="S579" i="1"/>
  <c r="S580" i="1"/>
  <c r="S581" i="1"/>
  <c r="R594" i="1"/>
  <c r="P594" i="1"/>
  <c r="Q597" i="1"/>
  <c r="R598" i="1"/>
  <c r="P598" i="1"/>
  <c r="Q601" i="1"/>
  <c r="Q604" i="1"/>
  <c r="R605" i="1"/>
  <c r="P605" i="1"/>
  <c r="R609" i="1"/>
  <c r="P609" i="1"/>
  <c r="Q611" i="1"/>
  <c r="S611" i="1"/>
  <c r="Q612" i="1"/>
  <c r="S612" i="1"/>
  <c r="Q613" i="1"/>
  <c r="S613" i="1"/>
  <c r="Q614" i="1"/>
  <c r="S614" i="1"/>
  <c r="Q619" i="1"/>
  <c r="S619" i="1"/>
  <c r="Q623" i="1"/>
  <c r="S623" i="1"/>
  <c r="Q625" i="1"/>
  <c r="S625" i="1"/>
  <c r="Q627" i="1"/>
  <c r="S627" i="1"/>
  <c r="Q629" i="1"/>
  <c r="S629" i="1"/>
  <c r="Q631" i="1"/>
  <c r="S631" i="1"/>
  <c r="Q633" i="1"/>
  <c r="S633" i="1"/>
  <c r="Q635" i="1"/>
  <c r="S635" i="1"/>
  <c r="Q637" i="1"/>
  <c r="S637" i="1"/>
  <c r="Q639" i="1"/>
  <c r="S639" i="1"/>
  <c r="Q641" i="1"/>
  <c r="S641" i="1"/>
  <c r="Q643" i="1"/>
  <c r="S643" i="1"/>
  <c r="Q645" i="1"/>
  <c r="S645" i="1"/>
  <c r="R647" i="1"/>
  <c r="P647" i="1"/>
  <c r="Q648" i="1"/>
  <c r="S648" i="1"/>
  <c r="R649" i="1"/>
  <c r="P649" i="1"/>
  <c r="Q650" i="1"/>
  <c r="S650" i="1"/>
  <c r="Q652" i="1"/>
  <c r="S652" i="1"/>
  <c r="P588" i="1"/>
  <c r="Q590" i="1"/>
  <c r="Q591" i="1"/>
  <c r="Q592" i="1"/>
  <c r="S596" i="1"/>
  <c r="Q596" i="1"/>
  <c r="R597" i="1"/>
  <c r="P597" i="1"/>
  <c r="S600" i="1"/>
  <c r="Q600" i="1"/>
  <c r="R601" i="1"/>
  <c r="P601" i="1"/>
  <c r="S603" i="1"/>
  <c r="Q603" i="1"/>
  <c r="R604" i="1"/>
  <c r="P604" i="1"/>
  <c r="S607" i="1"/>
  <c r="Q607" i="1"/>
  <c r="R611" i="1"/>
  <c r="P611" i="1"/>
  <c r="R612" i="1"/>
  <c r="P612" i="1"/>
  <c r="R613" i="1"/>
  <c r="P613" i="1"/>
  <c r="R619" i="1"/>
  <c r="P619" i="1"/>
  <c r="R623" i="1"/>
  <c r="P623" i="1"/>
  <c r="R625" i="1"/>
  <c r="P625" i="1"/>
  <c r="R627" i="1"/>
  <c r="P627" i="1"/>
  <c r="R629" i="1"/>
  <c r="P629" i="1"/>
  <c r="R631" i="1"/>
  <c r="P631" i="1"/>
  <c r="R633" i="1"/>
  <c r="P633" i="1"/>
  <c r="R635" i="1"/>
  <c r="P635" i="1"/>
  <c r="R637" i="1"/>
  <c r="P637" i="1"/>
  <c r="R643" i="1"/>
  <c r="P643" i="1"/>
  <c r="R645" i="1"/>
  <c r="P645" i="1"/>
  <c r="R650" i="1"/>
  <c r="P650" i="1"/>
  <c r="Q615" i="1"/>
  <c r="Q622" i="1"/>
  <c r="S622" i="1"/>
  <c r="Q626" i="1"/>
  <c r="S626" i="1"/>
  <c r="Q628" i="1"/>
  <c r="S628" i="1"/>
  <c r="Q636" i="1"/>
  <c r="S636" i="1"/>
  <c r="Q638" i="1"/>
  <c r="S638" i="1"/>
  <c r="Q640" i="1"/>
  <c r="S640" i="1"/>
  <c r="Q642" i="1"/>
  <c r="S642" i="1"/>
  <c r="Q644" i="1"/>
  <c r="S644" i="1"/>
  <c r="Q647" i="1"/>
  <c r="S647" i="1"/>
  <c r="R648" i="1"/>
  <c r="P648" i="1"/>
  <c r="Q649" i="1"/>
  <c r="S649" i="1"/>
  <c r="R615" i="1"/>
  <c r="P615" i="1"/>
  <c r="R622" i="1"/>
  <c r="P622" i="1"/>
  <c r="R624" i="1"/>
  <c r="P624" i="1"/>
  <c r="R626" i="1"/>
  <c r="P626" i="1"/>
  <c r="R628" i="1"/>
  <c r="P628" i="1"/>
  <c r="R632" i="1"/>
  <c r="P632" i="1"/>
  <c r="R638" i="1"/>
  <c r="P638" i="1"/>
  <c r="R640" i="1"/>
  <c r="P640" i="1"/>
  <c r="R642" i="1"/>
  <c r="P642" i="1"/>
  <c r="S651" i="1"/>
  <c r="Q651" i="1"/>
  <c r="W654" i="1"/>
  <c r="P686" i="1"/>
  <c r="R686" i="1"/>
  <c r="Q686" i="1"/>
  <c r="S686" i="1"/>
  <c r="P688" i="1"/>
  <c r="R688" i="1"/>
  <c r="Q688" i="1"/>
  <c r="S688" i="1"/>
  <c r="P689" i="1"/>
  <c r="R689" i="1"/>
  <c r="P695" i="1"/>
  <c r="R695" i="1"/>
  <c r="S695" i="1"/>
  <c r="P696" i="1"/>
  <c r="R696" i="1"/>
  <c r="Q696" i="1"/>
  <c r="S696" i="1"/>
  <c r="P700" i="1"/>
  <c r="R700" i="1"/>
  <c r="Q700" i="1"/>
  <c r="S700" i="1"/>
  <c r="P702" i="1"/>
  <c r="R702" i="1"/>
  <c r="P706" i="1"/>
  <c r="R706" i="1"/>
  <c r="Q706" i="1"/>
  <c r="S706" i="1"/>
  <c r="P708" i="1"/>
  <c r="R708" i="1"/>
  <c r="Q708" i="1"/>
  <c r="S708" i="1"/>
  <c r="P711" i="1"/>
  <c r="R711" i="1"/>
  <c r="Q711" i="1"/>
  <c r="S711" i="1"/>
  <c r="P713" i="1"/>
  <c r="R713" i="1"/>
  <c r="S713" i="1"/>
  <c r="Q713" i="1"/>
  <c r="P720" i="1"/>
  <c r="R720" i="1"/>
  <c r="P659" i="1"/>
  <c r="R659" i="1"/>
  <c r="P663" i="1"/>
  <c r="R663" i="1"/>
  <c r="P667" i="1"/>
  <c r="R667" i="1"/>
  <c r="P671" i="1"/>
  <c r="R671" i="1"/>
  <c r="P675" i="1"/>
  <c r="R675" i="1"/>
  <c r="P679" i="1"/>
  <c r="R679" i="1"/>
  <c r="P683" i="1"/>
  <c r="R683" i="1"/>
  <c r="P722" i="1"/>
  <c r="R722" i="1"/>
  <c r="Q662" i="1"/>
  <c r="P666" i="1"/>
  <c r="R666" i="1"/>
  <c r="Q666" i="1"/>
  <c r="P670" i="1"/>
  <c r="R670" i="1"/>
  <c r="S670" i="1"/>
  <c r="Q670" i="1"/>
  <c r="P674" i="1"/>
  <c r="R674" i="1"/>
  <c r="Q674" i="1"/>
  <c r="P678" i="1"/>
  <c r="R678" i="1"/>
  <c r="Q678" i="1"/>
  <c r="P685" i="1"/>
  <c r="R685" i="1"/>
  <c r="Q685" i="1"/>
  <c r="S685" i="1"/>
  <c r="P687" i="1"/>
  <c r="R687" i="1"/>
  <c r="Q687" i="1"/>
  <c r="S687" i="1"/>
  <c r="P690" i="1"/>
  <c r="R690" i="1"/>
  <c r="P694" i="1"/>
  <c r="R694" i="1"/>
  <c r="Q694" i="1"/>
  <c r="S694" i="1"/>
  <c r="Q697" i="1"/>
  <c r="S697" i="1"/>
  <c r="P699" i="1"/>
  <c r="R699" i="1"/>
  <c r="Q699" i="1"/>
  <c r="S699" i="1"/>
  <c r="P701" i="1"/>
  <c r="R701" i="1"/>
  <c r="Q701" i="1"/>
  <c r="S701" i="1"/>
  <c r="P703" i="1"/>
  <c r="R703" i="1"/>
  <c r="Q703" i="1"/>
  <c r="S703" i="1"/>
  <c r="P705" i="1"/>
  <c r="Q705" i="1"/>
  <c r="S705" i="1"/>
  <c r="P710" i="1"/>
  <c r="R710" i="1"/>
  <c r="Q710" i="1"/>
  <c r="S710" i="1"/>
  <c r="P712" i="1"/>
  <c r="R712" i="1"/>
  <c r="P715" i="1"/>
  <c r="R715" i="1"/>
  <c r="P717" i="1"/>
  <c r="R717" i="1"/>
  <c r="S656" i="1"/>
  <c r="S657" i="1"/>
  <c r="Q657" i="1"/>
  <c r="S661" i="1"/>
  <c r="Q661" i="1"/>
  <c r="S665" i="1"/>
  <c r="Q665" i="1"/>
  <c r="S673" i="1"/>
  <c r="Q673" i="1"/>
  <c r="S677" i="1"/>
  <c r="Q677" i="1"/>
  <c r="Q690" i="1"/>
  <c r="S690" i="1"/>
  <c r="P718" i="1"/>
  <c r="R718" i="1"/>
  <c r="P714" i="1"/>
  <c r="P719" i="1"/>
  <c r="P721" i="1"/>
  <c r="P725" i="1"/>
  <c r="R725" i="1"/>
  <c r="P729" i="1"/>
  <c r="R729" i="1"/>
  <c r="P732" i="1"/>
  <c r="R732" i="1"/>
  <c r="P736" i="1"/>
  <c r="R736" i="1"/>
  <c r="R723" i="1"/>
  <c r="Q726" i="1"/>
  <c r="Q730" i="1"/>
  <c r="Q733" i="1"/>
  <c r="P735" i="1"/>
  <c r="R735" i="1"/>
  <c r="Q737" i="1"/>
  <c r="S737" i="1"/>
  <c r="P738" i="1"/>
  <c r="R738" i="1"/>
  <c r="P739" i="1"/>
  <c r="R739" i="1"/>
  <c r="Q740" i="1"/>
  <c r="S740" i="1"/>
  <c r="R742" i="1"/>
  <c r="P742" i="1"/>
  <c r="P724" i="1"/>
  <c r="R724" i="1"/>
  <c r="P727" i="1"/>
  <c r="R727" i="1"/>
  <c r="P731" i="1"/>
  <c r="R731" i="1"/>
  <c r="P734" i="1"/>
  <c r="R734" i="1"/>
  <c r="P726" i="1"/>
  <c r="R726" i="1"/>
  <c r="P730" i="1"/>
  <c r="R730" i="1"/>
  <c r="P733" i="1"/>
  <c r="R733" i="1"/>
  <c r="Q735" i="1"/>
  <c r="P737" i="1"/>
  <c r="R737" i="1"/>
  <c r="Q738" i="1"/>
  <c r="S738" i="1"/>
  <c r="Q739" i="1"/>
  <c r="S739" i="1"/>
  <c r="P740" i="1"/>
  <c r="R740" i="1"/>
  <c r="Q742" i="1"/>
  <c r="S742" i="1"/>
  <c r="Q743" i="1"/>
  <c r="S743" i="1"/>
  <c r="R743" i="1"/>
  <c r="Q745" i="1"/>
  <c r="S745" i="1"/>
  <c r="R745" i="1"/>
  <c r="Q746" i="1"/>
  <c r="S746" i="1"/>
  <c r="R746" i="1"/>
  <c r="Q747" i="1"/>
  <c r="S747" i="1"/>
  <c r="R747" i="1"/>
  <c r="Q748" i="1"/>
  <c r="S748" i="1"/>
  <c r="R748" i="1"/>
  <c r="Q749" i="1"/>
  <c r="S749" i="1"/>
  <c r="R749" i="1"/>
  <c r="R750" i="1"/>
  <c r="Q751" i="1"/>
  <c r="S751" i="1"/>
  <c r="R751" i="1"/>
  <c r="Q752" i="1"/>
  <c r="S752" i="1"/>
  <c r="R752" i="1"/>
  <c r="R753" i="1"/>
  <c r="R755" i="1"/>
  <c r="R756" i="1"/>
  <c r="Q757" i="1"/>
  <c r="S757" i="1"/>
  <c r="R757" i="1"/>
  <c r="Q758" i="1"/>
  <c r="S758" i="1"/>
  <c r="R758" i="1"/>
  <c r="R759" i="1"/>
  <c r="Q760" i="1"/>
  <c r="S760" i="1"/>
  <c r="R760" i="1"/>
  <c r="Q762" i="1"/>
  <c r="S762" i="1"/>
  <c r="R762" i="1"/>
  <c r="Q763" i="1"/>
  <c r="S763" i="1"/>
  <c r="R763" i="1"/>
  <c r="Q764" i="1"/>
  <c r="S764" i="1"/>
  <c r="R764" i="1"/>
  <c r="Q765" i="1"/>
  <c r="S765" i="1"/>
  <c r="Q766" i="1"/>
  <c r="S766" i="1"/>
  <c r="R766" i="1"/>
  <c r="Q767" i="1"/>
  <c r="S767" i="1"/>
  <c r="R767" i="1"/>
  <c r="Q769" i="1"/>
  <c r="S769" i="1"/>
  <c r="R769" i="1"/>
  <c r="R770" i="1"/>
  <c r="Q771" i="1"/>
  <c r="S771" i="1"/>
  <c r="Q773" i="1"/>
  <c r="S773" i="1"/>
  <c r="Q781" i="1"/>
  <c r="S781" i="1"/>
  <c r="Q791" i="1"/>
  <c r="S791" i="1"/>
  <c r="Q795" i="1"/>
  <c r="S795" i="1"/>
  <c r="Q804" i="1"/>
  <c r="S804" i="1"/>
  <c r="Q774" i="1"/>
  <c r="S774" i="1"/>
  <c r="Q784" i="1"/>
  <c r="S784" i="1"/>
  <c r="Q785" i="1"/>
  <c r="S785" i="1"/>
  <c r="Q786" i="1"/>
  <c r="S786" i="1"/>
  <c r="Q793" i="1"/>
  <c r="S793" i="1"/>
  <c r="Q803" i="1"/>
  <c r="S803" i="1"/>
  <c r="Q755" i="1"/>
  <c r="S755" i="1"/>
  <c r="Q770" i="1"/>
  <c r="S770" i="1"/>
  <c r="Q775" i="1"/>
  <c r="S775" i="1"/>
  <c r="Q779" i="1"/>
  <c r="S779" i="1"/>
  <c r="Q789" i="1"/>
  <c r="S789" i="1"/>
  <c r="Q792" i="1"/>
  <c r="S792" i="1"/>
  <c r="Q802" i="1"/>
  <c r="S802" i="1"/>
  <c r="Q806" i="1"/>
  <c r="S806" i="1"/>
  <c r="S808" i="1"/>
  <c r="Q808" i="1"/>
  <c r="P771" i="1"/>
  <c r="R771" i="1"/>
  <c r="Q778" i="1"/>
  <c r="S778" i="1"/>
  <c r="Q782" i="1"/>
  <c r="S782" i="1"/>
  <c r="Q788" i="1"/>
  <c r="S788" i="1"/>
  <c r="Q796" i="1"/>
  <c r="S796" i="1"/>
  <c r="Q798" i="1"/>
  <c r="S798" i="1"/>
  <c r="Q801" i="1"/>
  <c r="S801" i="1"/>
  <c r="Q805" i="1"/>
  <c r="S805" i="1"/>
  <c r="R772" i="1"/>
  <c r="R773" i="1"/>
  <c r="R774" i="1"/>
  <c r="R775" i="1"/>
  <c r="R776" i="1"/>
  <c r="R777" i="1"/>
  <c r="R778" i="1"/>
  <c r="R779" i="1"/>
  <c r="R780" i="1"/>
  <c r="R781" i="1"/>
  <c r="R782" i="1"/>
  <c r="R784" i="1"/>
  <c r="R785" i="1"/>
  <c r="R786" i="1"/>
  <c r="R787" i="1"/>
  <c r="R788" i="1"/>
  <c r="R789" i="1"/>
  <c r="R790" i="1"/>
  <c r="R791" i="1"/>
  <c r="R792" i="1"/>
  <c r="R793" i="1"/>
  <c r="R795" i="1"/>
  <c r="R796" i="1"/>
  <c r="R797" i="1"/>
  <c r="R798" i="1"/>
  <c r="R801" i="1"/>
  <c r="R802" i="1"/>
  <c r="R803" i="1"/>
  <c r="R804" i="1"/>
  <c r="R805" i="1"/>
  <c r="R806" i="1"/>
  <c r="V816" i="1"/>
  <c r="R819" i="1"/>
  <c r="P819" i="1"/>
  <c r="S823" i="1"/>
  <c r="Q823" i="1"/>
  <c r="P823" i="1"/>
  <c r="S827" i="1"/>
  <c r="Q827" i="1"/>
  <c r="P827" i="1"/>
  <c r="R835" i="1"/>
  <c r="S835" i="1"/>
  <c r="Q835" i="1"/>
  <c r="P835" i="1"/>
  <c r="S839" i="1"/>
  <c r="Q839" i="1"/>
  <c r="P839" i="1"/>
  <c r="P870" i="1"/>
  <c r="R870" i="1"/>
  <c r="R879" i="1"/>
  <c r="P879" i="1"/>
  <c r="R884" i="1"/>
  <c r="P884" i="1"/>
  <c r="R886" i="1"/>
  <c r="P886" i="1"/>
  <c r="P889" i="1"/>
  <c r="R889" i="1"/>
  <c r="P807" i="1"/>
  <c r="P809" i="1"/>
  <c r="W816" i="1"/>
  <c r="V817" i="1"/>
  <c r="R822" i="1"/>
  <c r="S822" i="1"/>
  <c r="Q822" i="1"/>
  <c r="P822" i="1"/>
  <c r="R826" i="1"/>
  <c r="S826" i="1"/>
  <c r="Q826" i="1"/>
  <c r="P826" i="1"/>
  <c r="R838" i="1"/>
  <c r="S838" i="1"/>
  <c r="Q838" i="1"/>
  <c r="P838" i="1"/>
  <c r="S842" i="1"/>
  <c r="Q842" i="1"/>
  <c r="P842" i="1"/>
  <c r="P846" i="1"/>
  <c r="R846" i="1"/>
  <c r="Q846" i="1"/>
  <c r="P854" i="1"/>
  <c r="R854" i="1"/>
  <c r="S855" i="1"/>
  <c r="Q855" i="1"/>
  <c r="Q807" i="1"/>
  <c r="Q809" i="1"/>
  <c r="Q811" i="1"/>
  <c r="S815" i="1"/>
  <c r="W814" i="1"/>
  <c r="Q815" i="1"/>
  <c r="S821" i="1"/>
  <c r="Q821" i="1"/>
  <c r="S825" i="1"/>
  <c r="Q825" i="1"/>
  <c r="S833" i="1"/>
  <c r="Q833" i="1"/>
  <c r="S841" i="1"/>
  <c r="Q841" i="1"/>
  <c r="S845" i="1"/>
  <c r="Q845" i="1"/>
  <c r="P850" i="1"/>
  <c r="R850" i="1"/>
  <c r="S851" i="1"/>
  <c r="Q851" i="1"/>
  <c r="S811" i="1"/>
  <c r="P814" i="1"/>
  <c r="S820" i="1"/>
  <c r="Q820" i="1"/>
  <c r="S824" i="1"/>
  <c r="Q824" i="1"/>
  <c r="S828" i="1"/>
  <c r="Q828" i="1"/>
  <c r="S832" i="1"/>
  <c r="S836" i="1"/>
  <c r="Q836" i="1"/>
  <c r="S844" i="1"/>
  <c r="Q844" i="1"/>
  <c r="S850" i="1"/>
  <c r="S854" i="1"/>
  <c r="P857" i="1"/>
  <c r="R857" i="1"/>
  <c r="S857" i="1"/>
  <c r="Q857" i="1"/>
  <c r="P861" i="1"/>
  <c r="R861" i="1"/>
  <c r="S861" i="1"/>
  <c r="Q861" i="1"/>
  <c r="P863" i="1"/>
  <c r="R863" i="1"/>
  <c r="S863" i="1"/>
  <c r="Q863" i="1"/>
  <c r="P865" i="1"/>
  <c r="R865" i="1"/>
  <c r="S865" i="1"/>
  <c r="Q865" i="1"/>
  <c r="P869" i="1"/>
  <c r="R869" i="1"/>
  <c r="Q879" i="1"/>
  <c r="S879" i="1"/>
  <c r="Q885" i="1"/>
  <c r="S885" i="1"/>
  <c r="Q887" i="1"/>
  <c r="S887" i="1"/>
  <c r="R814" i="1"/>
  <c r="R878" i="1"/>
  <c r="P878" i="1"/>
  <c r="R885" i="1"/>
  <c r="P885" i="1"/>
  <c r="R887" i="1"/>
  <c r="P887" i="1"/>
  <c r="S848" i="1"/>
  <c r="P864" i="1"/>
  <c r="R864" i="1"/>
  <c r="S864" i="1"/>
  <c r="Q864" i="1"/>
  <c r="P871" i="1"/>
  <c r="R871" i="1"/>
  <c r="R873" i="1"/>
  <c r="P873" i="1"/>
  <c r="Q875" i="1"/>
  <c r="S875" i="1"/>
  <c r="Q878" i="1"/>
  <c r="S878" i="1"/>
  <c r="Q869" i="1"/>
  <c r="Q870" i="1"/>
  <c r="Q871" i="1"/>
  <c r="P874" i="1"/>
  <c r="S894" i="1"/>
  <c r="Q894" i="1"/>
  <c r="V895" i="1"/>
  <c r="P905" i="1"/>
  <c r="R905" i="1"/>
  <c r="Q889" i="1"/>
  <c r="S891" i="1"/>
  <c r="Q891" i="1"/>
  <c r="S893" i="1"/>
  <c r="Q893" i="1"/>
  <c r="S901" i="1"/>
  <c r="Q901" i="1"/>
  <c r="P904" i="1"/>
  <c r="R904" i="1"/>
  <c r="P908" i="1"/>
  <c r="R908" i="1"/>
  <c r="P903" i="1"/>
  <c r="R903" i="1"/>
  <c r="P906" i="1"/>
  <c r="R906" i="1"/>
  <c r="V909" i="1"/>
  <c r="W895" i="1"/>
  <c r="Q899" i="1"/>
  <c r="Q900" i="1"/>
  <c r="Q903" i="1"/>
  <c r="Q904" i="1"/>
  <c r="Q908" i="1"/>
  <c r="R891" i="1"/>
  <c r="R892" i="1"/>
  <c r="V892" i="1"/>
  <c r="R893" i="1"/>
  <c r="R894" i="1"/>
  <c r="R897" i="1"/>
  <c r="V899" i="1"/>
  <c r="R900" i="1"/>
  <c r="S899" i="1"/>
  <c r="W583" i="1" l="1"/>
  <c r="Q49" i="1"/>
  <c r="S49" i="1"/>
  <c r="V654" i="1"/>
  <c r="V117" i="1"/>
  <c r="P768" i="1"/>
  <c r="R768" i="1"/>
  <c r="V617" i="1"/>
  <c r="S884" i="1"/>
  <c r="Q756" i="1"/>
  <c r="R646" i="1"/>
  <c r="R587" i="1"/>
  <c r="P564" i="1"/>
  <c r="P565" i="1"/>
  <c r="S333" i="1"/>
  <c r="S448" i="1"/>
  <c r="P211" i="1"/>
  <c r="P268" i="1"/>
  <c r="P149" i="1"/>
  <c r="Q131" i="1"/>
  <c r="P187" i="1"/>
  <c r="S908" i="1"/>
  <c r="Q483" i="1"/>
  <c r="V155" i="1"/>
  <c r="S813" i="1"/>
  <c r="R621" i="1"/>
  <c r="P587" i="1"/>
  <c r="P521" i="1"/>
  <c r="Q333" i="1"/>
  <c r="Q448" i="1"/>
  <c r="Q136" i="1"/>
  <c r="S32" i="1"/>
  <c r="Q504" i="1"/>
  <c r="P314" i="1"/>
  <c r="R314" i="1"/>
  <c r="Q535" i="1"/>
  <c r="Q832" i="1"/>
  <c r="P636" i="1"/>
  <c r="R564" i="1"/>
  <c r="P484" i="1"/>
  <c r="W390" i="1"/>
  <c r="R160" i="1"/>
  <c r="S136" i="1"/>
  <c r="P12" i="1"/>
  <c r="P325" i="1"/>
  <c r="R325" i="1"/>
  <c r="S222" i="1"/>
  <c r="Q906" i="1"/>
  <c r="S632" i="1"/>
  <c r="Q593" i="1"/>
  <c r="P474" i="1"/>
  <c r="P217" i="1"/>
  <c r="Q169" i="1"/>
  <c r="Q23" i="1"/>
  <c r="R22" i="1"/>
  <c r="Q550" i="1"/>
  <c r="Q501" i="1"/>
  <c r="V255" i="1"/>
  <c r="V437" i="1"/>
  <c r="S23" i="1"/>
  <c r="Q632" i="1"/>
  <c r="P614" i="1"/>
  <c r="R474" i="1"/>
  <c r="R217" i="1"/>
  <c r="P208" i="1"/>
  <c r="P257" i="1"/>
  <c r="S169" i="1"/>
  <c r="Q126" i="1"/>
  <c r="P22" i="1"/>
  <c r="P891" i="1"/>
  <c r="P747" i="1"/>
  <c r="P784" i="1"/>
  <c r="R697" i="1"/>
  <c r="P464" i="1"/>
  <c r="P548" i="1"/>
  <c r="P223" i="1"/>
  <c r="P283" i="1"/>
  <c r="R256" i="1"/>
  <c r="S126" i="1"/>
  <c r="S712" i="1"/>
  <c r="S563" i="1"/>
  <c r="R464" i="1"/>
  <c r="P247" i="1"/>
  <c r="P54" i="1"/>
  <c r="Q58" i="1"/>
  <c r="S256" i="1"/>
  <c r="Q905" i="1"/>
  <c r="P644" i="1"/>
  <c r="P641" i="1"/>
  <c r="Q620" i="1"/>
  <c r="P545" i="1"/>
  <c r="P501" i="1"/>
  <c r="S337" i="1"/>
  <c r="Q288" i="1"/>
  <c r="Q144" i="1"/>
  <c r="W255" i="1"/>
  <c r="P334" i="1"/>
  <c r="R334" i="1"/>
  <c r="S621" i="1"/>
  <c r="P577" i="1"/>
  <c r="R545" i="1"/>
  <c r="Q337" i="1"/>
  <c r="P206" i="1"/>
  <c r="P128" i="1"/>
  <c r="P795" i="1"/>
  <c r="R424" i="1"/>
  <c r="P900" i="1"/>
  <c r="V221" i="1"/>
  <c r="S886" i="1"/>
  <c r="S873" i="1"/>
  <c r="R754" i="1"/>
  <c r="S624" i="1"/>
  <c r="P639" i="1"/>
  <c r="P50" i="1"/>
  <c r="P55" i="1"/>
  <c r="P408" i="1"/>
  <c r="V390" i="1"/>
  <c r="V200" i="1"/>
  <c r="Q897" i="1"/>
  <c r="Q883" i="1"/>
  <c r="Q819" i="1"/>
  <c r="Q772" i="1"/>
  <c r="P593" i="1"/>
  <c r="Q456" i="1"/>
  <c r="R591" i="1"/>
  <c r="P591" i="1"/>
  <c r="Q524" i="1"/>
  <c r="Q538" i="1"/>
  <c r="P392" i="1"/>
  <c r="Q461" i="1"/>
  <c r="S461" i="1"/>
  <c r="S535" i="1"/>
  <c r="S776" i="1"/>
  <c r="P271" i="1"/>
  <c r="Q68" i="1"/>
  <c r="S31" i="1"/>
  <c r="P897" i="1"/>
  <c r="P762" i="1"/>
  <c r="W48" i="1"/>
  <c r="P92" i="1"/>
  <c r="R92" i="1"/>
  <c r="S756" i="1"/>
  <c r="R662" i="1"/>
  <c r="S702" i="1"/>
  <c r="S689" i="1"/>
  <c r="P267" i="1"/>
  <c r="P317" i="1"/>
  <c r="R317" i="1"/>
  <c r="P319" i="1"/>
  <c r="R319" i="1"/>
  <c r="Q813" i="1"/>
  <c r="R765" i="1"/>
  <c r="S508" i="1"/>
  <c r="Q514" i="1"/>
  <c r="R608" i="1"/>
  <c r="P608" i="1"/>
  <c r="S599" i="1"/>
  <c r="Q599" i="1"/>
  <c r="S172" i="1"/>
  <c r="Q172" i="1"/>
  <c r="S859" i="1"/>
  <c r="Q859" i="1"/>
  <c r="R877" i="1"/>
  <c r="P877" i="1"/>
  <c r="S860" i="1"/>
  <c r="Q860" i="1"/>
  <c r="R820" i="1"/>
  <c r="P820" i="1"/>
  <c r="R837" i="1"/>
  <c r="P837" i="1"/>
  <c r="Q768" i="1"/>
  <c r="S768" i="1"/>
  <c r="Q759" i="1"/>
  <c r="S759" i="1"/>
  <c r="S727" i="1"/>
  <c r="Q727" i="1"/>
  <c r="S721" i="1"/>
  <c r="Q721" i="1"/>
  <c r="R716" i="1"/>
  <c r="P716" i="1"/>
  <c r="P693" i="1"/>
  <c r="R693" i="1"/>
  <c r="P669" i="1"/>
  <c r="R669" i="1"/>
  <c r="S667" i="1"/>
  <c r="Q667" i="1"/>
  <c r="Q684" i="1"/>
  <c r="S684" i="1"/>
  <c r="S676" i="1"/>
  <c r="Q676" i="1"/>
  <c r="S664" i="1"/>
  <c r="Q664" i="1"/>
  <c r="R618" i="1"/>
  <c r="P618" i="1"/>
  <c r="R606" i="1"/>
  <c r="P606" i="1"/>
  <c r="S598" i="1"/>
  <c r="Q598" i="1"/>
  <c r="S587" i="1"/>
  <c r="Q587" i="1"/>
  <c r="Q610" i="1"/>
  <c r="S610" i="1"/>
  <c r="S602" i="1"/>
  <c r="Q602" i="1"/>
  <c r="R586" i="1"/>
  <c r="P586" i="1"/>
  <c r="R549" i="1"/>
  <c r="P549" i="1"/>
  <c r="R523" i="1"/>
  <c r="P523" i="1"/>
  <c r="R503" i="1"/>
  <c r="P503" i="1"/>
  <c r="R468" i="1"/>
  <c r="P468" i="1"/>
  <c r="R552" i="1"/>
  <c r="P552" i="1"/>
  <c r="Q452" i="1"/>
  <c r="S452" i="1"/>
  <c r="Q313" i="1"/>
  <c r="S313" i="1"/>
  <c r="Q387" i="1"/>
  <c r="S387" i="1"/>
  <c r="Q385" i="1"/>
  <c r="S385" i="1"/>
  <c r="Q383" i="1"/>
  <c r="S383" i="1"/>
  <c r="Q382" i="1"/>
  <c r="S382" i="1"/>
  <c r="Q368" i="1"/>
  <c r="S368" i="1"/>
  <c r="Q350" i="1"/>
  <c r="S350" i="1"/>
  <c r="S305" i="1"/>
  <c r="Q305" i="1"/>
  <c r="Q414" i="1"/>
  <c r="S414" i="1"/>
  <c r="Q412" i="1"/>
  <c r="S412" i="1"/>
  <c r="Q410" i="1"/>
  <c r="S410" i="1"/>
  <c r="Q405" i="1"/>
  <c r="S405" i="1"/>
  <c r="Q403" i="1"/>
  <c r="S403" i="1"/>
  <c r="Q401" i="1"/>
  <c r="S401" i="1"/>
  <c r="Q399" i="1"/>
  <c r="S399" i="1"/>
  <c r="Q397" i="1"/>
  <c r="S397" i="1"/>
  <c r="Q395" i="1"/>
  <c r="S395" i="1"/>
  <c r="Q309" i="1"/>
  <c r="S309" i="1"/>
  <c r="R302" i="1"/>
  <c r="P302" i="1"/>
  <c r="Q202" i="1"/>
  <c r="S202" i="1"/>
  <c r="Q89" i="1"/>
  <c r="S89" i="1"/>
  <c r="Q81" i="1"/>
  <c r="S81" i="1"/>
  <c r="Q77" i="1"/>
  <c r="S77" i="1"/>
  <c r="R68" i="1"/>
  <c r="P68" i="1"/>
  <c r="R45" i="1"/>
  <c r="P45" i="1"/>
  <c r="R129" i="1"/>
  <c r="P129" i="1"/>
  <c r="S112" i="1"/>
  <c r="Q112" i="1"/>
  <c r="Q106" i="1"/>
  <c r="S106" i="1"/>
  <c r="Q102" i="1"/>
  <c r="S102" i="1"/>
  <c r="Q98" i="1"/>
  <c r="S98" i="1"/>
  <c r="R72" i="1"/>
  <c r="P72" i="1"/>
  <c r="R57" i="1"/>
  <c r="P57" i="1"/>
  <c r="R53" i="1"/>
  <c r="P53" i="1"/>
  <c r="R44" i="1"/>
  <c r="P44" i="1"/>
  <c r="R147" i="1"/>
  <c r="P147" i="1"/>
  <c r="R113" i="1"/>
  <c r="P113" i="1"/>
  <c r="R49" i="1"/>
  <c r="P49" i="1"/>
  <c r="S58" i="1"/>
  <c r="S13" i="1"/>
  <c r="Q13" i="1"/>
  <c r="Q37" i="1"/>
  <c r="S37" i="1"/>
  <c r="P13" i="1"/>
  <c r="R13" i="1"/>
  <c r="S902" i="1"/>
  <c r="Q902" i="1"/>
  <c r="S847" i="1"/>
  <c r="Q847" i="1"/>
  <c r="S852" i="1"/>
  <c r="Q852" i="1"/>
  <c r="P862" i="1"/>
  <c r="R862" i="1"/>
  <c r="P849" i="1"/>
  <c r="R849" i="1"/>
  <c r="S840" i="1"/>
  <c r="Q840" i="1"/>
  <c r="R821" i="1"/>
  <c r="P821" i="1"/>
  <c r="R883" i="1"/>
  <c r="P883" i="1"/>
  <c r="R834" i="1"/>
  <c r="P834" i="1"/>
  <c r="R811" i="1"/>
  <c r="P811" i="1"/>
  <c r="Q754" i="1"/>
  <c r="S754" i="1"/>
  <c r="Q794" i="1"/>
  <c r="S794" i="1"/>
  <c r="Q761" i="1"/>
  <c r="S761" i="1"/>
  <c r="S736" i="1"/>
  <c r="Q736" i="1"/>
  <c r="S717" i="1"/>
  <c r="Q717" i="1"/>
  <c r="S731" i="1"/>
  <c r="Q731" i="1"/>
  <c r="S723" i="1"/>
  <c r="Q723" i="1"/>
  <c r="P665" i="1"/>
  <c r="R665" i="1"/>
  <c r="P704" i="1"/>
  <c r="R704" i="1"/>
  <c r="P682" i="1"/>
  <c r="R682" i="1"/>
  <c r="P902" i="1"/>
  <c r="R902" i="1"/>
  <c r="S892" i="1"/>
  <c r="Q892" i="1"/>
  <c r="W874" i="1"/>
  <c r="Q874" i="1"/>
  <c r="S874" i="1"/>
  <c r="P859" i="1"/>
  <c r="R859" i="1"/>
  <c r="S856" i="1"/>
  <c r="Q856" i="1"/>
  <c r="P852" i="1"/>
  <c r="R852" i="1"/>
  <c r="S843" i="1"/>
  <c r="Q843" i="1"/>
  <c r="S831" i="1"/>
  <c r="Q831" i="1"/>
  <c r="R824" i="1"/>
  <c r="P824" i="1"/>
  <c r="R825" i="1"/>
  <c r="P825" i="1"/>
  <c r="Q797" i="1"/>
  <c r="S797" i="1"/>
  <c r="Q777" i="1"/>
  <c r="S777" i="1"/>
  <c r="S725" i="1"/>
  <c r="Q725" i="1"/>
  <c r="S722" i="1"/>
  <c r="Q722" i="1"/>
  <c r="S715" i="1"/>
  <c r="Q715" i="1"/>
  <c r="S734" i="1"/>
  <c r="Q734" i="1"/>
  <c r="P728" i="1"/>
  <c r="R728" i="1"/>
  <c r="S681" i="1"/>
  <c r="Q681" i="1"/>
  <c r="P677" i="1"/>
  <c r="R677" i="1"/>
  <c r="P673" i="1"/>
  <c r="R673" i="1"/>
  <c r="R656" i="1"/>
  <c r="P656" i="1"/>
  <c r="Q704" i="1"/>
  <c r="S704" i="1"/>
  <c r="Q693" i="1"/>
  <c r="S693" i="1"/>
  <c r="S671" i="1"/>
  <c r="Q671" i="1"/>
  <c r="P707" i="1"/>
  <c r="R707" i="1"/>
  <c r="P684" i="1"/>
  <c r="R684" i="1"/>
  <c r="P676" i="1"/>
  <c r="R676" i="1"/>
  <c r="P664" i="1"/>
  <c r="R664" i="1"/>
  <c r="S605" i="1"/>
  <c r="Q605" i="1"/>
  <c r="R595" i="1"/>
  <c r="P595" i="1"/>
  <c r="S585" i="1"/>
  <c r="Q585" i="1"/>
  <c r="Q618" i="1"/>
  <c r="S618" i="1"/>
  <c r="R607" i="1"/>
  <c r="P607" i="1"/>
  <c r="R600" i="1"/>
  <c r="P600" i="1"/>
  <c r="S588" i="1"/>
  <c r="Q588" i="1"/>
  <c r="Q634" i="1"/>
  <c r="S634" i="1"/>
  <c r="S620" i="1"/>
  <c r="R461" i="1"/>
  <c r="P461" i="1"/>
  <c r="R459" i="1"/>
  <c r="P459" i="1"/>
  <c r="R539" i="1"/>
  <c r="P539" i="1"/>
  <c r="R470" i="1"/>
  <c r="P470" i="1"/>
  <c r="R458" i="1"/>
  <c r="P458" i="1"/>
  <c r="Q438" i="1"/>
  <c r="S438" i="1"/>
  <c r="Q379" i="1"/>
  <c r="S379" i="1"/>
  <c r="Q377" i="1"/>
  <c r="S377" i="1"/>
  <c r="Q375" i="1"/>
  <c r="S375" i="1"/>
  <c r="Q372" i="1"/>
  <c r="S372" i="1"/>
  <c r="Q371" i="1"/>
  <c r="S371" i="1"/>
  <c r="Q365" i="1"/>
  <c r="S365" i="1"/>
  <c r="Q363" i="1"/>
  <c r="S363" i="1"/>
  <c r="Q361" i="1"/>
  <c r="S361" i="1"/>
  <c r="Q359" i="1"/>
  <c r="S359" i="1"/>
  <c r="Q357" i="1"/>
  <c r="S357" i="1"/>
  <c r="Q354" i="1"/>
  <c r="S354" i="1"/>
  <c r="Q352" i="1"/>
  <c r="S352" i="1"/>
  <c r="Q392" i="1"/>
  <c r="S392" i="1"/>
  <c r="R272" i="1"/>
  <c r="P272" i="1"/>
  <c r="R213" i="1"/>
  <c r="P213" i="1"/>
  <c r="R222" i="1"/>
  <c r="P222" i="1"/>
  <c r="P201" i="1"/>
  <c r="R201" i="1"/>
  <c r="Q93" i="1"/>
  <c r="S93" i="1"/>
  <c r="Q88" i="1"/>
  <c r="S88" i="1"/>
  <c r="Q85" i="1"/>
  <c r="S85" i="1"/>
  <c r="Q82" i="1"/>
  <c r="S82" i="1"/>
  <c r="Q80" i="1"/>
  <c r="S80" i="1"/>
  <c r="R56" i="1"/>
  <c r="P56" i="1"/>
  <c r="R36" i="1"/>
  <c r="P36" i="1"/>
  <c r="S158" i="1"/>
  <c r="Q158" i="1"/>
  <c r="P156" i="1"/>
  <c r="R156" i="1"/>
  <c r="R138" i="1"/>
  <c r="P138" i="1"/>
  <c r="R134" i="1"/>
  <c r="P134" i="1"/>
  <c r="R132" i="1"/>
  <c r="P132" i="1"/>
  <c r="S121" i="1"/>
  <c r="Q121" i="1"/>
  <c r="R112" i="1"/>
  <c r="P112" i="1"/>
  <c r="Q105" i="1"/>
  <c r="S105" i="1"/>
  <c r="Q101" i="1"/>
  <c r="S101" i="1"/>
  <c r="Q97" i="1"/>
  <c r="S97" i="1"/>
  <c r="R61" i="1"/>
  <c r="P61" i="1"/>
  <c r="R135" i="1"/>
  <c r="P135" i="1"/>
  <c r="R123" i="1"/>
  <c r="P123" i="1"/>
  <c r="R119" i="1"/>
  <c r="P119" i="1"/>
  <c r="Q111" i="1"/>
  <c r="P162" i="1"/>
  <c r="R162" i="1"/>
  <c r="Q28" i="1"/>
  <c r="S28" i="1"/>
  <c r="S10" i="1"/>
  <c r="Q10" i="1"/>
  <c r="Q877" i="1"/>
  <c r="S877" i="1"/>
  <c r="P855" i="1"/>
  <c r="R855" i="1"/>
  <c r="R828" i="1"/>
  <c r="P828" i="1"/>
  <c r="R841" i="1"/>
  <c r="P841" i="1"/>
  <c r="S812" i="1"/>
  <c r="Q812" i="1"/>
  <c r="S810" i="1"/>
  <c r="Q810" i="1"/>
  <c r="S837" i="1"/>
  <c r="Q837" i="1"/>
  <c r="S834" i="1"/>
  <c r="Q834" i="1"/>
  <c r="R813" i="1"/>
  <c r="P813" i="1"/>
  <c r="Q787" i="1"/>
  <c r="S787" i="1"/>
  <c r="Q780" i="1"/>
  <c r="S780" i="1"/>
  <c r="Q753" i="1"/>
  <c r="S753" i="1"/>
  <c r="S729" i="1"/>
  <c r="Q729" i="1"/>
  <c r="S720" i="1"/>
  <c r="Q720" i="1"/>
  <c r="P741" i="1"/>
  <c r="R741" i="1"/>
  <c r="S719" i="1"/>
  <c r="Q719" i="1"/>
  <c r="S714" i="1"/>
  <c r="Q714" i="1"/>
  <c r="P681" i="1"/>
  <c r="R681" i="1"/>
  <c r="P657" i="1"/>
  <c r="R657" i="1"/>
  <c r="P709" i="1"/>
  <c r="R709" i="1"/>
  <c r="P698" i="1"/>
  <c r="R698" i="1"/>
  <c r="S675" i="1"/>
  <c r="Q675" i="1"/>
  <c r="S659" i="1"/>
  <c r="Q659" i="1"/>
  <c r="R652" i="1"/>
  <c r="P652" i="1"/>
  <c r="Q707" i="1"/>
  <c r="S707" i="1"/>
  <c r="S680" i="1"/>
  <c r="Q680" i="1"/>
  <c r="S668" i="1"/>
  <c r="Q668" i="1"/>
  <c r="S660" i="1"/>
  <c r="Q660" i="1"/>
  <c r="R610" i="1"/>
  <c r="P610" i="1"/>
  <c r="R602" i="1"/>
  <c r="P602" i="1"/>
  <c r="S594" i="1"/>
  <c r="Q594" i="1"/>
  <c r="Q646" i="1"/>
  <c r="S646" i="1"/>
  <c r="S606" i="1"/>
  <c r="Q606" i="1"/>
  <c r="R596" i="1"/>
  <c r="P596" i="1"/>
  <c r="R634" i="1"/>
  <c r="P634" i="1"/>
  <c r="R620" i="1"/>
  <c r="P620" i="1"/>
  <c r="Q630" i="1"/>
  <c r="S630" i="1"/>
  <c r="R513" i="1"/>
  <c r="P513" i="1"/>
  <c r="R534" i="1"/>
  <c r="P534" i="1"/>
  <c r="R457" i="1"/>
  <c r="P457" i="1"/>
  <c r="R584" i="1"/>
  <c r="P584" i="1"/>
  <c r="R555" i="1"/>
  <c r="P555" i="1"/>
  <c r="R482" i="1"/>
  <c r="P482" i="1"/>
  <c r="R456" i="1"/>
  <c r="P456" i="1"/>
  <c r="Q334" i="1"/>
  <c r="S334" i="1"/>
  <c r="Q319" i="1"/>
  <c r="S319" i="1"/>
  <c r="Q388" i="1"/>
  <c r="S388" i="1"/>
  <c r="Q386" i="1"/>
  <c r="S386" i="1"/>
  <c r="Q384" i="1"/>
  <c r="S384" i="1"/>
  <c r="Q381" i="1"/>
  <c r="S381" i="1"/>
  <c r="Q367" i="1"/>
  <c r="S367" i="1"/>
  <c r="Q349" i="1"/>
  <c r="S349" i="1"/>
  <c r="Q310" i="1"/>
  <c r="S310" i="1"/>
  <c r="Q413" i="1"/>
  <c r="S413" i="1"/>
  <c r="Q411" i="1"/>
  <c r="S411" i="1"/>
  <c r="Q406" i="1"/>
  <c r="S406" i="1"/>
  <c r="Q404" i="1"/>
  <c r="S404" i="1"/>
  <c r="Q402" i="1"/>
  <c r="S402" i="1"/>
  <c r="Q400" i="1"/>
  <c r="S400" i="1"/>
  <c r="Q398" i="1"/>
  <c r="S398" i="1"/>
  <c r="Q396" i="1"/>
  <c r="S396" i="1"/>
  <c r="Q423" i="1"/>
  <c r="S423" i="1"/>
  <c r="R258" i="1"/>
  <c r="P258" i="1"/>
  <c r="R234" i="1"/>
  <c r="P234" i="1"/>
  <c r="R299" i="1"/>
  <c r="P299" i="1"/>
  <c r="R286" i="1"/>
  <c r="P286" i="1"/>
  <c r="R248" i="1"/>
  <c r="P248" i="1"/>
  <c r="R224" i="1"/>
  <c r="P224" i="1"/>
  <c r="Q181" i="1"/>
  <c r="S181" i="1"/>
  <c r="Q92" i="1"/>
  <c r="S92" i="1"/>
  <c r="Q87" i="1"/>
  <c r="S87" i="1"/>
  <c r="Q84" i="1"/>
  <c r="S84" i="1"/>
  <c r="Q79" i="1"/>
  <c r="S79" i="1"/>
  <c r="Q75" i="1"/>
  <c r="S75" i="1"/>
  <c r="R60" i="1"/>
  <c r="P60" i="1"/>
  <c r="R41" i="1"/>
  <c r="P41" i="1"/>
  <c r="R142" i="1"/>
  <c r="P142" i="1"/>
  <c r="R115" i="1"/>
  <c r="P115" i="1"/>
  <c r="Q109" i="1"/>
  <c r="S109" i="1"/>
  <c r="Q104" i="1"/>
  <c r="S104" i="1"/>
  <c r="Q100" i="1"/>
  <c r="S100" i="1"/>
  <c r="Q96" i="1"/>
  <c r="S96" i="1"/>
  <c r="R65" i="1"/>
  <c r="P65" i="1"/>
  <c r="S52" i="1"/>
  <c r="Q52" i="1"/>
  <c r="P182" i="1"/>
  <c r="R182" i="1"/>
  <c r="S146" i="1"/>
  <c r="Q146" i="1"/>
  <c r="R139" i="1"/>
  <c r="P139" i="1"/>
  <c r="R126" i="1"/>
  <c r="P126" i="1"/>
  <c r="P91" i="1"/>
  <c r="R91" i="1"/>
  <c r="S24" i="1"/>
  <c r="Q24" i="1"/>
  <c r="P10" i="1"/>
  <c r="R10" i="1"/>
  <c r="V9" i="1"/>
  <c r="P907" i="1"/>
  <c r="R907" i="1"/>
  <c r="P856" i="1"/>
  <c r="R856" i="1"/>
  <c r="P868" i="1"/>
  <c r="R868" i="1"/>
  <c r="S862" i="1"/>
  <c r="Q862" i="1"/>
  <c r="P860" i="1"/>
  <c r="R860" i="1"/>
  <c r="R845" i="1"/>
  <c r="P845" i="1"/>
  <c r="R833" i="1"/>
  <c r="P833" i="1"/>
  <c r="R808" i="1"/>
  <c r="P808" i="1"/>
  <c r="Q800" i="1"/>
  <c r="S800" i="1"/>
  <c r="W909" i="1"/>
  <c r="S890" i="1"/>
  <c r="Q890" i="1"/>
  <c r="P851" i="1"/>
  <c r="R851" i="1"/>
  <c r="S868" i="1"/>
  <c r="Q868" i="1"/>
  <c r="P848" i="1"/>
  <c r="R848" i="1"/>
  <c r="R844" i="1"/>
  <c r="P844" i="1"/>
  <c r="R836" i="1"/>
  <c r="P836" i="1"/>
  <c r="R832" i="1"/>
  <c r="P832" i="1"/>
  <c r="S814" i="1"/>
  <c r="Q814" i="1"/>
  <c r="R812" i="1"/>
  <c r="P812" i="1"/>
  <c r="R810" i="1"/>
  <c r="P810" i="1"/>
  <c r="W830" i="1"/>
  <c r="S818" i="1"/>
  <c r="Q818" i="1"/>
  <c r="Q783" i="1"/>
  <c r="S783" i="1"/>
  <c r="Q790" i="1"/>
  <c r="S790" i="1"/>
  <c r="Q744" i="1"/>
  <c r="S744" i="1"/>
  <c r="Q741" i="1"/>
  <c r="S741" i="1"/>
  <c r="S732" i="1"/>
  <c r="Q732" i="1"/>
  <c r="S718" i="1"/>
  <c r="Q718" i="1"/>
  <c r="S724" i="1"/>
  <c r="Q724" i="1"/>
  <c r="P661" i="1"/>
  <c r="R661" i="1"/>
  <c r="S655" i="1"/>
  <c r="Q655" i="1"/>
  <c r="R651" i="1"/>
  <c r="P651" i="1"/>
  <c r="Q698" i="1"/>
  <c r="S698" i="1"/>
  <c r="S683" i="1"/>
  <c r="Q683" i="1"/>
  <c r="S679" i="1"/>
  <c r="Q679" i="1"/>
  <c r="S663" i="1"/>
  <c r="Q663" i="1"/>
  <c r="P680" i="1"/>
  <c r="R680" i="1"/>
  <c r="P668" i="1"/>
  <c r="R668" i="1"/>
  <c r="P660" i="1"/>
  <c r="R660" i="1"/>
  <c r="S609" i="1"/>
  <c r="Q609" i="1"/>
  <c r="S589" i="1"/>
  <c r="Q589" i="1"/>
  <c r="R603" i="1"/>
  <c r="P603" i="1"/>
  <c r="S595" i="1"/>
  <c r="Q595" i="1"/>
  <c r="R630" i="1"/>
  <c r="P630" i="1"/>
  <c r="R537" i="1"/>
  <c r="P537" i="1"/>
  <c r="R574" i="1"/>
  <c r="P574" i="1"/>
  <c r="R494" i="1"/>
  <c r="P494" i="1"/>
  <c r="R455" i="1"/>
  <c r="P455" i="1"/>
  <c r="R567" i="1"/>
  <c r="P567" i="1"/>
  <c r="R511" i="1"/>
  <c r="P511" i="1"/>
  <c r="R488" i="1"/>
  <c r="P488" i="1"/>
  <c r="R500" i="1"/>
  <c r="P500" i="1"/>
  <c r="Q325" i="1"/>
  <c r="S325" i="1"/>
  <c r="Q316" i="1"/>
  <c r="S316" i="1"/>
  <c r="Q311" i="1"/>
  <c r="S311" i="1"/>
  <c r="Q378" i="1"/>
  <c r="S378" i="1"/>
  <c r="Q376" i="1"/>
  <c r="S376" i="1"/>
  <c r="Q374" i="1"/>
  <c r="S374" i="1"/>
  <c r="Q373" i="1"/>
  <c r="S373" i="1"/>
  <c r="Q370" i="1"/>
  <c r="S370" i="1"/>
  <c r="Q364" i="1"/>
  <c r="S364" i="1"/>
  <c r="Q362" i="1"/>
  <c r="S362" i="1"/>
  <c r="Q360" i="1"/>
  <c r="S360" i="1"/>
  <c r="Q358" i="1"/>
  <c r="S358" i="1"/>
  <c r="Q356" i="1"/>
  <c r="S356" i="1"/>
  <c r="Q355" i="1"/>
  <c r="S355" i="1"/>
  <c r="Q353" i="1"/>
  <c r="S353" i="1"/>
  <c r="S307" i="1"/>
  <c r="Q307" i="1"/>
  <c r="Q408" i="1"/>
  <c r="S408" i="1"/>
  <c r="Q393" i="1"/>
  <c r="S393" i="1"/>
  <c r="Q441" i="1"/>
  <c r="S441" i="1"/>
  <c r="S306" i="1"/>
  <c r="Q306" i="1"/>
  <c r="Q203" i="1"/>
  <c r="S203" i="1"/>
  <c r="R270" i="1"/>
  <c r="P270" i="1"/>
  <c r="R236" i="1"/>
  <c r="P236" i="1"/>
  <c r="Q184" i="1"/>
  <c r="S184" i="1"/>
  <c r="Q182" i="1"/>
  <c r="S182" i="1"/>
  <c r="Q90" i="1"/>
  <c r="S90" i="1"/>
  <c r="Q86" i="1"/>
  <c r="S86" i="1"/>
  <c r="Q83" i="1"/>
  <c r="S83" i="1"/>
  <c r="Q78" i="1"/>
  <c r="S78" i="1"/>
  <c r="R64" i="1"/>
  <c r="P64" i="1"/>
  <c r="R39" i="1"/>
  <c r="P39" i="1"/>
  <c r="P184" i="1"/>
  <c r="R184" i="1"/>
  <c r="P158" i="1"/>
  <c r="R158" i="1"/>
  <c r="S156" i="1"/>
  <c r="Q156" i="1"/>
  <c r="S133" i="1"/>
  <c r="Q133" i="1"/>
  <c r="S131" i="1"/>
  <c r="R122" i="1"/>
  <c r="P122" i="1"/>
  <c r="Q108" i="1"/>
  <c r="S108" i="1"/>
  <c r="Q103" i="1"/>
  <c r="S103" i="1"/>
  <c r="Q99" i="1"/>
  <c r="S99" i="1"/>
  <c r="Q94" i="1"/>
  <c r="S94" i="1"/>
  <c r="R69" i="1"/>
  <c r="P69" i="1"/>
  <c r="R143" i="1"/>
  <c r="P143" i="1"/>
  <c r="R130" i="1"/>
  <c r="P130" i="1"/>
  <c r="S118" i="1"/>
  <c r="Q118" i="1"/>
  <c r="P172" i="1"/>
  <c r="R172" i="1"/>
  <c r="S162" i="1"/>
  <c r="Q162" i="1"/>
  <c r="P24" i="1"/>
  <c r="R24" i="1"/>
  <c r="P351" i="1" l="1"/>
  <c r="R351" i="1"/>
  <c r="Q503" i="1"/>
  <c r="S503" i="1"/>
  <c r="P391" i="1"/>
  <c r="R391" i="1"/>
  <c r="V48" i="1"/>
  <c r="P761" i="1"/>
  <c r="R761" i="1"/>
  <c r="Q537" i="1"/>
  <c r="S537" i="1"/>
  <c r="P316" i="1"/>
  <c r="R316" i="1"/>
  <c r="P896" i="1"/>
  <c r="R896" i="1"/>
  <c r="P76" i="1"/>
  <c r="R76" i="1"/>
  <c r="Q523" i="1"/>
  <c r="S523" i="1"/>
  <c r="Q895" i="1"/>
  <c r="P646" i="1"/>
  <c r="P783" i="1"/>
  <c r="R783" i="1"/>
  <c r="S883" i="1"/>
  <c r="P256" i="1"/>
  <c r="Q513" i="1"/>
  <c r="S513" i="1"/>
  <c r="P407" i="1"/>
  <c r="R407" i="1"/>
  <c r="P899" i="1"/>
  <c r="R899" i="1"/>
  <c r="P744" i="1"/>
  <c r="R744" i="1"/>
  <c r="Q896" i="1"/>
  <c r="P369" i="1"/>
  <c r="R369" i="1"/>
  <c r="Q534" i="1"/>
  <c r="S534" i="1"/>
  <c r="S896" i="1"/>
  <c r="Q555" i="1"/>
  <c r="S555" i="1"/>
  <c r="R423" i="1"/>
  <c r="P423" i="1"/>
  <c r="Q255" i="1"/>
  <c r="S255" i="1"/>
  <c r="S286" i="1"/>
  <c r="Q286" i="1"/>
  <c r="P890" i="1"/>
  <c r="R890" i="1"/>
  <c r="Q482" i="1"/>
  <c r="S482" i="1"/>
  <c r="Q574" i="1"/>
  <c r="S574" i="1"/>
  <c r="P203" i="1"/>
  <c r="R203" i="1"/>
  <c r="Q500" i="1"/>
  <c r="S500" i="1"/>
  <c r="P313" i="1"/>
  <c r="R313" i="1"/>
  <c r="S772" i="1"/>
  <c r="P794" i="1"/>
  <c r="R794" i="1"/>
  <c r="Q539" i="1"/>
  <c r="S539" i="1"/>
  <c r="S221" i="1"/>
  <c r="Q221" i="1"/>
  <c r="S907" i="1"/>
  <c r="Q907" i="1"/>
  <c r="P380" i="1"/>
  <c r="R380" i="1"/>
  <c r="V830" i="1"/>
  <c r="Q549" i="1"/>
  <c r="S549" i="1"/>
  <c r="Q48" i="1"/>
  <c r="S48" i="1"/>
  <c r="S895" i="1"/>
  <c r="R121" i="1"/>
  <c r="P121" i="1"/>
  <c r="R843" i="1"/>
  <c r="P843" i="1"/>
  <c r="P800" i="1"/>
  <c r="R800" i="1"/>
  <c r="R58" i="1"/>
  <c r="P58" i="1"/>
  <c r="R533" i="1"/>
  <c r="P533" i="1"/>
  <c r="R131" i="1"/>
  <c r="P131" i="1"/>
  <c r="R221" i="1"/>
  <c r="P221" i="1"/>
  <c r="S155" i="1"/>
  <c r="Q155" i="1"/>
  <c r="S608" i="1"/>
  <c r="Q608" i="1"/>
  <c r="P658" i="1"/>
  <c r="R658" i="1"/>
  <c r="S71" i="1"/>
  <c r="Q71" i="1"/>
  <c r="Q91" i="1"/>
  <c r="S91" i="1"/>
  <c r="R298" i="1"/>
  <c r="P298" i="1"/>
  <c r="R655" i="1"/>
  <c r="P655" i="1"/>
  <c r="P858" i="1"/>
  <c r="R858" i="1"/>
  <c r="R71" i="1"/>
  <c r="P71" i="1"/>
  <c r="Q394" i="1"/>
  <c r="S394" i="1"/>
  <c r="S302" i="1"/>
  <c r="Q302" i="1"/>
  <c r="S586" i="1"/>
  <c r="Q586" i="1"/>
  <c r="S858" i="1"/>
  <c r="Q858" i="1"/>
  <c r="Q407" i="1"/>
  <c r="S407" i="1"/>
  <c r="S817" i="1"/>
  <c r="Q817" i="1"/>
  <c r="R840" i="1"/>
  <c r="P840" i="1"/>
  <c r="P28" i="1"/>
  <c r="R28" i="1"/>
  <c r="P200" i="1"/>
  <c r="R200" i="1"/>
  <c r="Q391" i="1"/>
  <c r="S391" i="1"/>
  <c r="Q750" i="1"/>
  <c r="S750" i="1"/>
  <c r="S849" i="1"/>
  <c r="Q849" i="1"/>
  <c r="P909" i="1"/>
  <c r="R909" i="1"/>
  <c r="Q95" i="1"/>
  <c r="S95" i="1"/>
  <c r="Q366" i="1"/>
  <c r="S366" i="1"/>
  <c r="S658" i="1"/>
  <c r="Q658" i="1"/>
  <c r="S669" i="1"/>
  <c r="Q669" i="1"/>
  <c r="S728" i="1"/>
  <c r="Q728" i="1"/>
  <c r="S9" i="1"/>
  <c r="Q9" i="1"/>
  <c r="Q110" i="1"/>
  <c r="S110" i="1"/>
  <c r="S584" i="1"/>
  <c r="Q584" i="1"/>
  <c r="R818" i="1"/>
  <c r="P818" i="1"/>
  <c r="S898" i="1"/>
  <c r="Q898" i="1"/>
  <c r="R37" i="1"/>
  <c r="P37" i="1"/>
  <c r="Q409" i="1"/>
  <c r="S409" i="1"/>
  <c r="Q107" i="1"/>
  <c r="S107" i="1"/>
  <c r="Q799" i="1"/>
  <c r="S799" i="1"/>
  <c r="Q369" i="1"/>
  <c r="S369" i="1"/>
  <c r="R499" i="1"/>
  <c r="P499" i="1"/>
  <c r="R452" i="1"/>
  <c r="P452" i="1"/>
  <c r="S682" i="1"/>
  <c r="Q682" i="1"/>
  <c r="Q709" i="1"/>
  <c r="S709" i="1"/>
  <c r="S672" i="1"/>
  <c r="Q672" i="1"/>
  <c r="P853" i="1"/>
  <c r="R853" i="1"/>
  <c r="R831" i="1"/>
  <c r="P831" i="1"/>
  <c r="P847" i="1"/>
  <c r="R847" i="1"/>
  <c r="S867" i="1"/>
  <c r="Q867" i="1"/>
  <c r="S909" i="1"/>
  <c r="Q909" i="1"/>
  <c r="P867" i="1"/>
  <c r="R867" i="1"/>
  <c r="Q348" i="1"/>
  <c r="S348" i="1"/>
  <c r="Q380" i="1"/>
  <c r="S380" i="1"/>
  <c r="R583" i="1"/>
  <c r="P583" i="1"/>
  <c r="Q881" i="1"/>
  <c r="S881" i="1"/>
  <c r="R118" i="1"/>
  <c r="P118" i="1"/>
  <c r="P110" i="1"/>
  <c r="R110" i="1"/>
  <c r="R133" i="1"/>
  <c r="P133" i="1"/>
  <c r="P155" i="1"/>
  <c r="R155" i="1"/>
  <c r="Q76" i="1"/>
  <c r="S76" i="1"/>
  <c r="Q351" i="1"/>
  <c r="S351" i="1"/>
  <c r="R599" i="1"/>
  <c r="P599" i="1"/>
  <c r="Q617" i="1"/>
  <c r="S617" i="1"/>
  <c r="P672" i="1"/>
  <c r="R672" i="1"/>
  <c r="R146" i="1"/>
  <c r="P146" i="1"/>
  <c r="Q201" i="1"/>
  <c r="S201" i="1"/>
  <c r="R255" i="1"/>
  <c r="P255" i="1"/>
  <c r="R881" i="1"/>
  <c r="P881" i="1"/>
  <c r="Q437" i="1"/>
  <c r="S437" i="1"/>
  <c r="S853" i="1"/>
  <c r="Q853" i="1"/>
  <c r="S716" i="1"/>
  <c r="Q716" i="1"/>
  <c r="R882" i="1"/>
  <c r="P882" i="1"/>
  <c r="R52" i="1"/>
  <c r="P52" i="1"/>
  <c r="R467" i="1"/>
  <c r="P467" i="1"/>
  <c r="R617" i="1"/>
  <c r="P617" i="1"/>
  <c r="P692" i="1"/>
  <c r="R692" i="1"/>
  <c r="S882" i="1" l="1"/>
  <c r="Q882" i="1"/>
  <c r="Q533" i="1"/>
  <c r="S533" i="1"/>
  <c r="Q499" i="1"/>
  <c r="S499" i="1"/>
  <c r="S297" i="1"/>
  <c r="Q297" i="1"/>
  <c r="P901" i="1"/>
  <c r="R901" i="1"/>
  <c r="P390" i="1"/>
  <c r="R390" i="1"/>
  <c r="Q117" i="1"/>
  <c r="S117" i="1"/>
  <c r="Q254" i="1"/>
  <c r="S254" i="1"/>
  <c r="P898" i="1"/>
  <c r="R898" i="1"/>
  <c r="P347" i="1"/>
  <c r="R347" i="1"/>
  <c r="Q467" i="1"/>
  <c r="S467" i="1"/>
  <c r="R653" i="1"/>
  <c r="P653" i="1"/>
  <c r="Q466" i="1"/>
  <c r="S466" i="1"/>
  <c r="Q200" i="1"/>
  <c r="S200" i="1"/>
  <c r="Q876" i="1"/>
  <c r="S876" i="1"/>
  <c r="Q583" i="1"/>
  <c r="S583" i="1"/>
  <c r="Q390" i="1"/>
  <c r="S390" i="1"/>
  <c r="S829" i="1"/>
  <c r="Q829" i="1"/>
  <c r="Q199" i="1"/>
  <c r="S199" i="1"/>
  <c r="S154" i="1"/>
  <c r="Q154" i="1"/>
  <c r="R582" i="1"/>
  <c r="P582" i="1"/>
  <c r="P799" i="1"/>
  <c r="R799" i="1"/>
  <c r="R117" i="1"/>
  <c r="P117" i="1"/>
  <c r="P9" i="1"/>
  <c r="R9" i="1"/>
  <c r="R876" i="1"/>
  <c r="P876" i="1"/>
  <c r="R830" i="1"/>
  <c r="P830" i="1"/>
  <c r="R437" i="1"/>
  <c r="P437" i="1"/>
  <c r="R532" i="1"/>
  <c r="P532" i="1"/>
  <c r="Q47" i="1"/>
  <c r="S47" i="1"/>
  <c r="R220" i="1"/>
  <c r="P220" i="1"/>
  <c r="R48" i="1"/>
  <c r="P48" i="1"/>
  <c r="S830" i="1"/>
  <c r="Q830" i="1"/>
  <c r="Q653" i="1"/>
  <c r="S653" i="1"/>
  <c r="P199" i="1"/>
  <c r="R199" i="1"/>
  <c r="Q347" i="1"/>
  <c r="S347" i="1"/>
  <c r="R817" i="1"/>
  <c r="P817" i="1"/>
  <c r="S298" i="1"/>
  <c r="Q298" i="1"/>
  <c r="S116" i="1"/>
  <c r="Q116" i="1"/>
  <c r="R498" i="1"/>
  <c r="P498" i="1"/>
  <c r="P895" i="1"/>
  <c r="R895" i="1"/>
  <c r="R297" i="1"/>
  <c r="P297" i="1"/>
  <c r="Q692" i="1"/>
  <c r="S692" i="1"/>
  <c r="R616" i="1"/>
  <c r="P616" i="1"/>
  <c r="S654" i="1"/>
  <c r="Q654" i="1"/>
  <c r="R654" i="1"/>
  <c r="P654" i="1"/>
  <c r="P346" i="1"/>
  <c r="R346" i="1"/>
  <c r="R254" i="1"/>
  <c r="P254" i="1"/>
  <c r="R436" i="1" l="1"/>
  <c r="P436" i="1"/>
  <c r="Q498" i="1"/>
  <c r="S498" i="1"/>
  <c r="P389" i="1"/>
  <c r="R389" i="1"/>
  <c r="Q532" i="1"/>
  <c r="S532" i="1"/>
  <c r="S582" i="1"/>
  <c r="Q582" i="1"/>
  <c r="R116" i="1"/>
  <c r="P116" i="1"/>
  <c r="R816" i="1"/>
  <c r="P816" i="1"/>
  <c r="Q436" i="1"/>
  <c r="S436" i="1"/>
  <c r="Q616" i="1"/>
  <c r="S616" i="1"/>
  <c r="Q220" i="1"/>
  <c r="S220" i="1"/>
  <c r="S816" i="1"/>
  <c r="Q816" i="1"/>
  <c r="Q389" i="1"/>
  <c r="S389" i="1"/>
  <c r="S866" i="1"/>
  <c r="Q866" i="1"/>
  <c r="P866" i="1"/>
  <c r="R866" i="1"/>
  <c r="P691" i="1"/>
  <c r="R691" i="1"/>
  <c r="Q691" i="1"/>
  <c r="S691" i="1"/>
  <c r="Q346" i="1"/>
  <c r="S346" i="1"/>
  <c r="R829" i="1"/>
  <c r="P829" i="1"/>
  <c r="R466" i="1"/>
  <c r="P466" i="1"/>
  <c r="R47" i="1"/>
  <c r="P47" i="1"/>
  <c r="P154" i="1"/>
  <c r="R154" i="1"/>
  <c r="P910" i="1" l="1"/>
  <c r="Q910" i="1"/>
  <c r="R910" i="1"/>
</calcChain>
</file>

<file path=xl/sharedStrings.xml><?xml version="1.0" encoding="utf-8"?>
<sst xmlns="http://schemas.openxmlformats.org/spreadsheetml/2006/main" count="1839" uniqueCount="170">
  <si>
    <t xml:space="preserve">Поквартальное распределение плановых объемов и стоимости медицинской помощи, оказываемой  в стационарных условиях на 2025 год </t>
  </si>
  <si>
    <t>Наименование МО</t>
  </si>
  <si>
    <t>Метод</t>
  </si>
  <si>
    <t>Единица измерения</t>
  </si>
  <si>
    <t>Объем</t>
  </si>
  <si>
    <t xml:space="preserve">АСП ООО "Капитал МС" - Филиал в Республике Тыва      </t>
  </si>
  <si>
    <t>Итого</t>
  </si>
  <si>
    <t xml:space="preserve">1 квартал                                                                                                                                                                                                                              </t>
  </si>
  <si>
    <t xml:space="preserve">2 квартал                                                                                                                                                                                                                                </t>
  </si>
  <si>
    <t xml:space="preserve">3 квартал                                                                                                                                                                                                                                  </t>
  </si>
  <si>
    <t xml:space="preserve">4 квартал                                                                                                                                                                                                                    </t>
  </si>
  <si>
    <t xml:space="preserve">1 квартал                                                                                                                                                                                                                                 </t>
  </si>
  <si>
    <t xml:space="preserve">2 квартал                                                                                                                                                                                                                </t>
  </si>
  <si>
    <t xml:space="preserve">3 квартал                                                                                                                                                                                                                              </t>
  </si>
  <si>
    <t xml:space="preserve">4 квартал                                                                                                                                                                                                                          </t>
  </si>
  <si>
    <t>ГБУЗ РТ "Бай-Тайгинская ЦКБ"</t>
  </si>
  <si>
    <t>КСГ</t>
  </si>
  <si>
    <t>Законченный случай</t>
  </si>
  <si>
    <t>Акушерство и гинекология</t>
  </si>
  <si>
    <t>Акушерское дело</t>
  </si>
  <si>
    <t>Терапевтическое отделение</t>
  </si>
  <si>
    <t>Аллергология и иммунология</t>
  </si>
  <si>
    <t>Гастроэнтерология</t>
  </si>
  <si>
    <t>Гематология</t>
  </si>
  <si>
    <t>Инфекционные болезни</t>
  </si>
  <si>
    <t>Неврология</t>
  </si>
  <si>
    <t>Пульмонология</t>
  </si>
  <si>
    <t>Терапия</t>
  </si>
  <si>
    <t>Урология</t>
  </si>
  <si>
    <t>Хирургия</t>
  </si>
  <si>
    <t>Эндокринология</t>
  </si>
  <si>
    <t>Инфекционное отделение</t>
  </si>
  <si>
    <t>Хирургическое отделение</t>
  </si>
  <si>
    <t>Детская хирургия</t>
  </si>
  <si>
    <t>Нейрохирургия</t>
  </si>
  <si>
    <t>Травматология и ортопедия</t>
  </si>
  <si>
    <t>Хирургия (комбустиология)</t>
  </si>
  <si>
    <t>Педиатрическое отделение</t>
  </si>
  <si>
    <t>гематология</t>
  </si>
  <si>
    <t>Оториноларингология</t>
  </si>
  <si>
    <t xml:space="preserve">Педиатрия </t>
  </si>
  <si>
    <t>Итого ГБУЗ РТ "Бай-Тайгинская ЦКБ"</t>
  </si>
  <si>
    <t>ГБУЗ РТ "Барун-Хемчикский ММЦ"</t>
  </si>
  <si>
    <t>Отделение патологии новорожденных</t>
  </si>
  <si>
    <t>Неонатология</t>
  </si>
  <si>
    <t>Кардиология</t>
  </si>
  <si>
    <t>Нефрология (без диализа)</t>
  </si>
  <si>
    <t>Ревматология</t>
  </si>
  <si>
    <t>Торакальная хирургия</t>
  </si>
  <si>
    <t>Дерматология</t>
  </si>
  <si>
    <t>Педиатрия</t>
  </si>
  <si>
    <t xml:space="preserve">Детская урология-андрология </t>
  </si>
  <si>
    <t>Колопроктология</t>
  </si>
  <si>
    <t>Сердечно-сосудистая хирургия</t>
  </si>
  <si>
    <t xml:space="preserve">Торакальная хирургия </t>
  </si>
  <si>
    <t>Хирургия (абдоминальная)</t>
  </si>
  <si>
    <t>Челюстно-лицевая хирургия</t>
  </si>
  <si>
    <t>Первично-сосудистое отделение</t>
  </si>
  <si>
    <t>Стоматология детская</t>
  </si>
  <si>
    <t>Неврологическое отделение</t>
  </si>
  <si>
    <t>Травматологическое отделение</t>
  </si>
  <si>
    <t>Итого ГБУЗ РТ "Барун-Хемчикский ММЦ"</t>
  </si>
  <si>
    <t>ГБУЗ РТ "Дзун-Хемчикский ММЦ"</t>
  </si>
  <si>
    <t>акушерское дело</t>
  </si>
  <si>
    <t>Детская урология-андрология</t>
  </si>
  <si>
    <t>Итого ГБУЗ РТ "Дзун-Хемчикский ММЦ"</t>
  </si>
  <si>
    <t>ГБУЗ РТ "Каа-Хемская ЦКБ"</t>
  </si>
  <si>
    <t>Гериатрическое отделение</t>
  </si>
  <si>
    <t>Гериатрия</t>
  </si>
  <si>
    <t xml:space="preserve">Гематология </t>
  </si>
  <si>
    <t>Дерматовенерология</t>
  </si>
  <si>
    <t>Итого ГБУЗ РТ "Каа-Хемская ЦКБ"</t>
  </si>
  <si>
    <t>ГБУЗ РТ "Кызылская ЦКБ"</t>
  </si>
  <si>
    <t>Итого ГБУЗ РТ "Кызылская ЦКБ"</t>
  </si>
  <si>
    <t>ГБУЗ РТ "Монгун-Тайгинская ЦКБ"</t>
  </si>
  <si>
    <t>Итого ГБУЗ РТ "Монгун-Тайгинская ЦКБ"</t>
  </si>
  <si>
    <t>ГБУЗ РТ "Овюрская ЦКБ"</t>
  </si>
  <si>
    <t>Детская  урология-андрология</t>
  </si>
  <si>
    <t>Детская энокринология</t>
  </si>
  <si>
    <t>Итого ГБУЗ РТ "Овюрская ЦКБ"</t>
  </si>
  <si>
    <t>ГБУЗ РТ "Пий-Хемская ЦКБ"</t>
  </si>
  <si>
    <t>неврологическое отделение</t>
  </si>
  <si>
    <t>Итого ГБУЗ РТ "Пий-Хемская ЦКБ"</t>
  </si>
  <si>
    <t>ГБУЗ РТ "Сут-Хольская ЦКБ"</t>
  </si>
  <si>
    <t>инфекционные болезни</t>
  </si>
  <si>
    <t>эндокринология</t>
  </si>
  <si>
    <t>Итого ГБУЗ РТ "Сут-Хольская ЦКБ"</t>
  </si>
  <si>
    <t>Детская кардиология</t>
  </si>
  <si>
    <t>ГБУЗ РТ "Тере-Хольская ЦКБ"</t>
  </si>
  <si>
    <t>Итого ГБУЗ РТ "Тере-Хольская ЦКБ"</t>
  </si>
  <si>
    <t>ГБУЗ РТ "Тес-Хемская ЦКБ"</t>
  </si>
  <si>
    <t xml:space="preserve">Терапия </t>
  </si>
  <si>
    <t>Травматология отделение</t>
  </si>
  <si>
    <t>Итого ГБУЗ РТ "Тес-Хемская ЦКБ"</t>
  </si>
  <si>
    <t>ГБУЗ РТ "Тоджинская ЦКБ"</t>
  </si>
  <si>
    <t>Итого ГБУЗ РТ "Тоджинская ЦКБ"</t>
  </si>
  <si>
    <t>ГБУЗ РТ "Чаа-Хольская ЦКБ"</t>
  </si>
  <si>
    <t>гастроэнтерология</t>
  </si>
  <si>
    <t>Итого ГБУЗ РТ "Чаа-Хольская ЦКБ"</t>
  </si>
  <si>
    <t>ГБУЗ РТ "Чеди-Хольская ЦКБ"</t>
  </si>
  <si>
    <t>Прочее</t>
  </si>
  <si>
    <t>Итого ГБУЗ РТ "Чеди-Хольская ЦКБ"</t>
  </si>
  <si>
    <t>ГБУЗ РТ "Эрзинская ЦКБ"</t>
  </si>
  <si>
    <t>Итого ГБУЗ РТ "Эрзинская ЦКБ"</t>
  </si>
  <si>
    <t>ГБУЗ РТ "Республиканская больница №1"</t>
  </si>
  <si>
    <t>Нейрохирургическое отделение</t>
  </si>
  <si>
    <t>Травматологическое и ортопедическое отделение</t>
  </si>
  <si>
    <t>Ожоговое отделение(комбустиология)</t>
  </si>
  <si>
    <t>Офтальмологическое отделение</t>
  </si>
  <si>
    <t>Офтальмология</t>
  </si>
  <si>
    <t>Отделение челюстно-лицевой хирургии</t>
  </si>
  <si>
    <t>Отделение детской-хирургии</t>
  </si>
  <si>
    <t>Хирургическое отделение №1(абдоминальная)</t>
  </si>
  <si>
    <t>Оториноларингологическое отделение</t>
  </si>
  <si>
    <t>Урологическое отделение</t>
  </si>
  <si>
    <t xml:space="preserve">Хирургия </t>
  </si>
  <si>
    <t>Кардиохирургическое отделение</t>
  </si>
  <si>
    <t>Кардиологическое отделение</t>
  </si>
  <si>
    <t xml:space="preserve">Аллергология и иммунология </t>
  </si>
  <si>
    <t>Неврологическое отделение№1 (РСЦ)</t>
  </si>
  <si>
    <t>Эндокринологическое отделение</t>
  </si>
  <si>
    <t>Кардиологическое отделение №1 (сердечно-сосудистая хирургия)</t>
  </si>
  <si>
    <t xml:space="preserve">Гастроэнтерология </t>
  </si>
  <si>
    <t>Нефрологическое отделение</t>
  </si>
  <si>
    <t>Онкология</t>
  </si>
  <si>
    <t>ВМП ВСЕГО:</t>
  </si>
  <si>
    <t>Высокотехнологичная медицинская помощь</t>
  </si>
  <si>
    <t xml:space="preserve">хирургия </t>
  </si>
  <si>
    <t>Травмотолигия и ортопедия</t>
  </si>
  <si>
    <t>Гемотлогоия</t>
  </si>
  <si>
    <t>стентирование для больных с инфарктом миокарда медицинскими организациями (за исключением федеральных медицинских организаций)</t>
  </si>
  <si>
    <t xml:space="preserve"> имплантация частотно-адаптированного кардиостимулятора взрослым медицинскими организациями </t>
  </si>
  <si>
    <t>эндоваскулярная деструкция дополнительных проводящих путей и аритмогенных зон сердца</t>
  </si>
  <si>
    <t xml:space="preserve">стентирование / эндартерэктомия медицинскими организациями </t>
  </si>
  <si>
    <t>Гемодиализ КС</t>
  </si>
  <si>
    <t>Услуга</t>
  </si>
  <si>
    <t>Гемодиализ</t>
  </si>
  <si>
    <t>услуга</t>
  </si>
  <si>
    <t>Итого ГБУЗ РТ "Республиканская больница №1"</t>
  </si>
  <si>
    <t>ГБУЗ РТ "Республиканская больница №2"</t>
  </si>
  <si>
    <t>Итого ГБУЗ РТ "Республиканская больница №2"</t>
  </si>
  <si>
    <t>ГБУЗ РТ "Республиканская детская больница"</t>
  </si>
  <si>
    <t>Детская онкология</t>
  </si>
  <si>
    <t>Нефрология</t>
  </si>
  <si>
    <t>Детская эндокринология</t>
  </si>
  <si>
    <t xml:space="preserve">Неонатология </t>
  </si>
  <si>
    <t>Пульмонологическое отделение</t>
  </si>
  <si>
    <t>Итого ГБУЗ РТ "Республиканская детская больница"</t>
  </si>
  <si>
    <t>ГБУЗ РТ "Инфекционная больница"</t>
  </si>
  <si>
    <t>гемодиализ</t>
  </si>
  <si>
    <t>Итого ГБУЗ РТ "Инфекционная больница"</t>
  </si>
  <si>
    <t>ГБУЗ РТ "Республиканский кожно-венерологический диспансер"</t>
  </si>
  <si>
    <t>Итого ГБУЗ РТ "Республиканский кожно-венерологический диспансер"</t>
  </si>
  <si>
    <t>ГАУ РС(Я) "ЯРОБ"</t>
  </si>
  <si>
    <t>Итого ГАУ РС (Я) "ЯРОБ"</t>
  </si>
  <si>
    <t>ГБУЗ РТ "Республиканский онкологический диспансер"</t>
  </si>
  <si>
    <t>Итого ГБУЗ РТ "Республиканский онкологический диспансер"</t>
  </si>
  <si>
    <t>Всего</t>
  </si>
  <si>
    <t>ВСЕГО</t>
  </si>
  <si>
    <t>Приложение №3</t>
  </si>
  <si>
    <t>к Протоколу заседания Комиссии №5</t>
  </si>
  <si>
    <t>Финансы (тыс. руб.)</t>
  </si>
  <si>
    <t>ГБУЗ РТ "Тандинская ЦКБ им. М.Т. Оюна"</t>
  </si>
  <si>
    <t>Итого ГБУЗ РТ "Тандинская ЦКБ им. М.Т. Оюна"</t>
  </si>
  <si>
    <t>ГБУЗ РТ "Улуг-Хемский ММЦ им. А.Т. Балгана"</t>
  </si>
  <si>
    <t>Итого ГБУЗ РТ "Улуг-Хемский ММЦ им. А.Т. Балгана"</t>
  </si>
  <si>
    <t>ГБУЗ РТ "Перинатальный центр РТ"</t>
  </si>
  <si>
    <t>Итого ГБУЗ РТ "Перинатальный центр РТ"</t>
  </si>
  <si>
    <t>МЧУ "Нефросовет"</t>
  </si>
  <si>
    <t>Итого МЧУ "Нефросовет"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</si>
</sst>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indexed="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thin">
        <color indexed="16"/>
      </right>
      <top/>
      <bottom/>
      <diagonal/>
    </border>
    <border>
      <left style="thin">
        <color indexed="16"/>
      </left>
      <right style="thin">
        <color indexed="16"/>
      </right>
      <top/>
      <bottom style="thin">
        <color indexed="16"/>
      </bottom>
      <diagonal/>
    </border>
    <border>
      <left style="thin">
        <color indexed="16"/>
      </left>
      <right/>
      <top style="thin">
        <color indexed="16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/>
      <top/>
      <bottom/>
      <diagonal/>
    </border>
    <border>
      <left style="thin">
        <color indexed="16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16"/>
      </left>
      <right/>
      <top/>
      <bottom style="thin">
        <color indexed="16"/>
      </bottom>
      <diagonal/>
    </border>
    <border>
      <left/>
      <right style="thin">
        <color indexed="16"/>
      </right>
      <top/>
      <bottom style="thin">
        <color indexed="16"/>
      </bottom>
      <diagonal/>
    </border>
    <border>
      <left/>
      <right style="thin">
        <color indexed="16"/>
      </right>
      <top style="thin">
        <color indexed="16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6" fillId="0" borderId="0">
      <alignment horizontal="left" vertical="top" wrapText="1"/>
    </xf>
    <xf numFmtId="0" fontId="9" fillId="0" borderId="0"/>
    <xf numFmtId="0" fontId="10" fillId="0" borderId="0"/>
    <xf numFmtId="0" fontId="10" fillId="0" borderId="0"/>
    <xf numFmtId="0" fontId="6" fillId="0" borderId="0">
      <alignment horizontal="left" vertical="top" wrapText="1"/>
    </xf>
    <xf numFmtId="0" fontId="1" fillId="0" borderId="0"/>
    <xf numFmtId="0" fontId="9" fillId="0" borderId="0"/>
    <xf numFmtId="0" fontId="10" fillId="0" borderId="0"/>
  </cellStyleXfs>
  <cellXfs count="227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3" fillId="0" borderId="0" xfId="0" applyFont="1"/>
    <xf numFmtId="1" fontId="3" fillId="0" borderId="0" xfId="0" applyNumberFormat="1" applyFont="1"/>
    <xf numFmtId="2" fontId="3" fillId="0" borderId="0" xfId="0" applyNumberFormat="1" applyFont="1"/>
    <xf numFmtId="0" fontId="4" fillId="0" borderId="0" xfId="0" applyFont="1"/>
    <xf numFmtId="1" fontId="7" fillId="2" borderId="2" xfId="1" applyNumberFormat="1" applyFont="1" applyFill="1" applyBorder="1" applyAlignment="1">
      <alignment horizontal="center" vertical="top" wrapText="1"/>
    </xf>
    <xf numFmtId="2" fontId="7" fillId="2" borderId="2" xfId="1" applyNumberFormat="1" applyFont="1" applyFill="1" applyBorder="1" applyAlignment="1">
      <alignment horizontal="center" vertical="top" wrapText="1"/>
    </xf>
    <xf numFmtId="0" fontId="7" fillId="3" borderId="6" xfId="1" applyFont="1" applyFill="1" applyBorder="1">
      <alignment horizontal="left" vertical="top" wrapText="1"/>
    </xf>
    <xf numFmtId="0" fontId="7" fillId="3" borderId="7" xfId="1" applyFont="1" applyFill="1" applyBorder="1" applyAlignment="1">
      <alignment vertical="top" wrapText="1"/>
    </xf>
    <xf numFmtId="164" fontId="3" fillId="0" borderId="0" xfId="0" applyNumberFormat="1" applyFont="1"/>
    <xf numFmtId="1" fontId="0" fillId="0" borderId="0" xfId="0" applyNumberFormat="1"/>
    <xf numFmtId="2" fontId="0" fillId="0" borderId="0" xfId="0" applyNumberFormat="1"/>
    <xf numFmtId="1" fontId="4" fillId="0" borderId="0" xfId="0" applyNumberFormat="1" applyFont="1"/>
    <xf numFmtId="4" fontId="4" fillId="0" borderId="0" xfId="0" applyNumberFormat="1" applyFont="1"/>
    <xf numFmtId="0" fontId="8" fillId="4" borderId="6" xfId="1" applyFont="1" applyFill="1" applyBorder="1" applyAlignment="1">
      <alignment horizontal="left" vertical="center" wrapText="1"/>
    </xf>
    <xf numFmtId="0" fontId="7" fillId="4" borderId="2" xfId="1" applyFont="1" applyFill="1" applyBorder="1" applyAlignment="1">
      <alignment vertical="top" wrapText="1"/>
    </xf>
    <xf numFmtId="0" fontId="7" fillId="0" borderId="6" xfId="1" applyFont="1" applyBorder="1" applyAlignment="1">
      <alignment horizontal="left" vertical="center" wrapText="1"/>
    </xf>
    <xf numFmtId="0" fontId="7" fillId="2" borderId="2" xfId="1" applyFont="1" applyFill="1" applyBorder="1" applyAlignment="1">
      <alignment vertical="top" wrapText="1"/>
    </xf>
    <xf numFmtId="0" fontId="7" fillId="0" borderId="6" xfId="2" applyFont="1" applyBorder="1" applyAlignment="1">
      <alignment horizontal="left" vertical="center" wrapText="1"/>
    </xf>
    <xf numFmtId="0" fontId="7" fillId="0" borderId="6" xfId="3" applyFont="1" applyBorder="1" applyAlignment="1">
      <alignment horizontal="left" vertical="center" wrapText="1"/>
    </xf>
    <xf numFmtId="0" fontId="8" fillId="0" borderId="6" xfId="4" applyFont="1" applyBorder="1" applyAlignment="1">
      <alignment horizontal="left" vertical="center" wrapText="1"/>
    </xf>
    <xf numFmtId="165" fontId="4" fillId="0" borderId="0" xfId="0" applyNumberFormat="1" applyFont="1"/>
    <xf numFmtId="0" fontId="7" fillId="3" borderId="1" xfId="1" applyFont="1" applyFill="1" applyBorder="1">
      <alignment horizontal="left" vertical="top" wrapText="1"/>
    </xf>
    <xf numFmtId="0" fontId="8" fillId="4" borderId="6" xfId="2" applyFont="1" applyFill="1" applyBorder="1" applyAlignment="1">
      <alignment horizontal="left" vertical="center" wrapText="1"/>
    </xf>
    <xf numFmtId="0" fontId="7" fillId="4" borderId="1" xfId="1" applyFont="1" applyFill="1" applyBorder="1">
      <alignment horizontal="left" vertical="top" wrapText="1"/>
    </xf>
    <xf numFmtId="0" fontId="7" fillId="2" borderId="1" xfId="1" applyFont="1" applyFill="1" applyBorder="1">
      <alignment horizontal="left" vertical="top" wrapText="1"/>
    </xf>
    <xf numFmtId="0" fontId="7" fillId="0" borderId="6" xfId="0" applyFont="1" applyBorder="1" applyAlignment="1">
      <alignment horizontal="left" vertical="center" wrapText="1"/>
    </xf>
    <xf numFmtId="0" fontId="7" fillId="0" borderId="6" xfId="2" applyFont="1" applyBorder="1" applyAlignment="1">
      <alignment vertical="center" wrapText="1"/>
    </xf>
    <xf numFmtId="0" fontId="11" fillId="0" borderId="6" xfId="3" applyFont="1" applyBorder="1" applyAlignment="1">
      <alignment vertical="center" wrapText="1"/>
    </xf>
    <xf numFmtId="0" fontId="7" fillId="0" borderId="6" xfId="4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7" fillId="0" borderId="6" xfId="3" applyFont="1" applyBorder="1" applyAlignment="1">
      <alignment vertical="center" wrapText="1"/>
    </xf>
    <xf numFmtId="0" fontId="8" fillId="4" borderId="6" xfId="3" applyFont="1" applyFill="1" applyBorder="1" applyAlignment="1">
      <alignment horizontal="left" vertical="center" wrapText="1"/>
    </xf>
    <xf numFmtId="0" fontId="8" fillId="4" borderId="10" xfId="3" applyFont="1" applyFill="1" applyBorder="1" applyAlignment="1">
      <alignment horizontal="left" vertical="center" wrapText="1"/>
    </xf>
    <xf numFmtId="0" fontId="3" fillId="0" borderId="6" xfId="0" applyFont="1" applyBorder="1" applyAlignment="1">
      <alignment wrapText="1"/>
    </xf>
    <xf numFmtId="0" fontId="7" fillId="2" borderId="6" xfId="1" applyFont="1" applyFill="1" applyBorder="1">
      <alignment horizontal="left" vertical="top" wrapText="1"/>
    </xf>
    <xf numFmtId="0" fontId="7" fillId="0" borderId="6" xfId="4" applyFont="1" applyBorder="1" applyAlignment="1">
      <alignment horizontal="left" vertical="center" wrapText="1"/>
    </xf>
    <xf numFmtId="0" fontId="8" fillId="4" borderId="12" xfId="2" applyFont="1" applyFill="1" applyBorder="1" applyAlignment="1">
      <alignment horizontal="left" vertical="center" wrapText="1"/>
    </xf>
    <xf numFmtId="0" fontId="7" fillId="4" borderId="3" xfId="1" applyFont="1" applyFill="1" applyBorder="1">
      <alignment horizontal="left" vertical="top" wrapText="1"/>
    </xf>
    <xf numFmtId="0" fontId="7" fillId="4" borderId="1" xfId="1" applyFont="1" applyFill="1" applyBorder="1" applyAlignment="1">
      <alignment horizontal="left" vertical="center" wrapText="1"/>
    </xf>
    <xf numFmtId="0" fontId="8" fillId="4" borderId="6" xfId="2" applyFont="1" applyFill="1" applyBorder="1" applyAlignment="1">
      <alignment horizontal="left" wrapText="1"/>
    </xf>
    <xf numFmtId="0" fontId="7" fillId="4" borderId="1" xfId="1" applyFont="1" applyFill="1" applyBorder="1" applyAlignment="1">
      <alignment horizontal="left" wrapText="1"/>
    </xf>
    <xf numFmtId="0" fontId="7" fillId="0" borderId="6" xfId="1" applyFont="1" applyBorder="1">
      <alignment horizontal="left" vertical="top" wrapText="1"/>
    </xf>
    <xf numFmtId="0" fontId="7" fillId="0" borderId="12" xfId="3" applyFont="1" applyBorder="1" applyAlignment="1">
      <alignment horizontal="left" vertical="center" wrapText="1"/>
    </xf>
    <xf numFmtId="0" fontId="7" fillId="2" borderId="3" xfId="1" applyFont="1" applyFill="1" applyBorder="1">
      <alignment horizontal="left" vertical="top" wrapText="1"/>
    </xf>
    <xf numFmtId="0" fontId="7" fillId="0" borderId="10" xfId="2" applyFont="1" applyBorder="1" applyAlignment="1">
      <alignment horizontal="left" vertical="center" wrapText="1"/>
    </xf>
    <xf numFmtId="0" fontId="13" fillId="5" borderId="6" xfId="0" applyFont="1" applyFill="1" applyBorder="1" applyAlignment="1">
      <alignment horizontal="left"/>
    </xf>
    <xf numFmtId="0" fontId="8" fillId="4" borderId="10" xfId="2" applyFont="1" applyFill="1" applyBorder="1" applyAlignment="1">
      <alignment horizontal="left" vertical="center" wrapText="1"/>
    </xf>
    <xf numFmtId="0" fontId="7" fillId="2" borderId="6" xfId="2" applyFont="1" applyFill="1" applyBorder="1" applyAlignment="1">
      <alignment horizontal="left" vertical="center" wrapText="1"/>
    </xf>
    <xf numFmtId="1" fontId="4" fillId="2" borderId="0" xfId="0" applyNumberFormat="1" applyFont="1" applyFill="1"/>
    <xf numFmtId="0" fontId="4" fillId="2" borderId="0" xfId="0" applyFont="1" applyFill="1"/>
    <xf numFmtId="0" fontId="0" fillId="2" borderId="0" xfId="0" applyFill="1"/>
    <xf numFmtId="0" fontId="7" fillId="2" borderId="12" xfId="2" applyFont="1" applyFill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wrapText="1"/>
    </xf>
    <xf numFmtId="0" fontId="7" fillId="0" borderId="10" xfId="3" applyFont="1" applyBorder="1" applyAlignment="1">
      <alignment horizontal="left" vertical="center" wrapText="1"/>
    </xf>
    <xf numFmtId="0" fontId="7" fillId="4" borderId="6" xfId="1" applyFont="1" applyFill="1" applyBorder="1">
      <alignment horizontal="left" vertical="top" wrapText="1"/>
    </xf>
    <xf numFmtId="0" fontId="3" fillId="0" borderId="12" xfId="0" applyFont="1" applyBorder="1" applyAlignment="1">
      <alignment horizontal="left" vertical="center" wrapText="1"/>
    </xf>
    <xf numFmtId="0" fontId="7" fillId="0" borderId="12" xfId="2" applyFont="1" applyBorder="1" applyAlignment="1">
      <alignment vertical="center" wrapText="1"/>
    </xf>
    <xf numFmtId="0" fontId="13" fillId="5" borderId="13" xfId="0" applyFont="1" applyFill="1" applyBorder="1" applyAlignment="1">
      <alignment horizontal="left"/>
    </xf>
    <xf numFmtId="0" fontId="13" fillId="5" borderId="14" xfId="0" applyFont="1" applyFill="1" applyBorder="1" applyAlignment="1">
      <alignment horizontal="left"/>
    </xf>
    <xf numFmtId="0" fontId="7" fillId="0" borderId="13" xfId="3" applyFont="1" applyBorder="1" applyAlignment="1">
      <alignment horizontal="left" vertical="center" wrapText="1"/>
    </xf>
    <xf numFmtId="0" fontId="7" fillId="0" borderId="12" xfId="2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8" fillId="4" borderId="12" xfId="3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7" fillId="2" borderId="6" xfId="3" applyFont="1" applyFill="1" applyBorder="1" applyAlignment="1">
      <alignment horizontal="left" vertical="center" wrapText="1"/>
    </xf>
    <xf numFmtId="0" fontId="7" fillId="2" borderId="6" xfId="4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6" xfId="2" applyFont="1" applyFill="1" applyBorder="1" applyAlignment="1">
      <alignment vertical="center" wrapText="1"/>
    </xf>
    <xf numFmtId="0" fontId="7" fillId="2" borderId="6" xfId="4" applyFont="1" applyFill="1" applyBorder="1" applyAlignment="1">
      <alignment vertical="center" wrapText="1"/>
    </xf>
    <xf numFmtId="0" fontId="7" fillId="2" borderId="6" xfId="3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7" fillId="4" borderId="10" xfId="1" applyFont="1" applyFill="1" applyBorder="1">
      <alignment horizontal="left" vertical="top" wrapText="1"/>
    </xf>
    <xf numFmtId="0" fontId="7" fillId="2" borderId="12" xfId="1" applyFont="1" applyFill="1" applyBorder="1">
      <alignment horizontal="left" vertical="top" wrapText="1"/>
    </xf>
    <xf numFmtId="0" fontId="8" fillId="4" borderId="6" xfId="3" applyFont="1" applyFill="1" applyBorder="1" applyAlignment="1">
      <alignment horizontal="center" vertical="center" wrapText="1"/>
    </xf>
    <xf numFmtId="0" fontId="7" fillId="0" borderId="6" xfId="5" applyFont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wrapText="1"/>
    </xf>
    <xf numFmtId="0" fontId="7" fillId="2" borderId="6" xfId="0" applyFont="1" applyFill="1" applyBorder="1" applyAlignment="1">
      <alignment horizontal="left" wrapText="1"/>
    </xf>
    <xf numFmtId="0" fontId="8" fillId="7" borderId="6" xfId="1" applyFont="1" applyFill="1" applyBorder="1">
      <alignment horizontal="left" vertical="top" wrapText="1"/>
    </xf>
    <xf numFmtId="1" fontId="13" fillId="7" borderId="0" xfId="0" applyNumberFormat="1" applyFont="1" applyFill="1"/>
    <xf numFmtId="164" fontId="13" fillId="7" borderId="0" xfId="0" applyNumberFormat="1" applyFont="1" applyFill="1"/>
    <xf numFmtId="1" fontId="2" fillId="7" borderId="0" xfId="0" applyNumberFormat="1" applyFont="1" applyFill="1"/>
    <xf numFmtId="2" fontId="2" fillId="7" borderId="0" xfId="0" applyNumberFormat="1" applyFont="1" applyFill="1"/>
    <xf numFmtId="1" fontId="4" fillId="7" borderId="0" xfId="0" applyNumberFormat="1" applyFont="1" applyFill="1"/>
    <xf numFmtId="0" fontId="2" fillId="7" borderId="0" xfId="0" applyFont="1" applyFill="1"/>
    <xf numFmtId="0" fontId="15" fillId="0" borderId="6" xfId="0" applyFont="1" applyBorder="1" applyAlignment="1">
      <alignment horizontal="left" vertical="center" wrapText="1"/>
    </xf>
    <xf numFmtId="0" fontId="7" fillId="0" borderId="16" xfId="6" applyFont="1" applyBorder="1" applyAlignment="1">
      <alignment horizontal="left" vertical="center" wrapText="1"/>
    </xf>
    <xf numFmtId="0" fontId="7" fillId="0" borderId="17" xfId="6" applyFont="1" applyBorder="1" applyAlignment="1">
      <alignment horizontal="left" vertical="center" wrapText="1"/>
    </xf>
    <xf numFmtId="0" fontId="15" fillId="0" borderId="16" xfId="0" applyFont="1" applyBorder="1" applyAlignment="1">
      <alignment horizontal="left" vertical="center" wrapText="1"/>
    </xf>
    <xf numFmtId="1" fontId="7" fillId="0" borderId="18" xfId="6" applyNumberFormat="1" applyFont="1" applyBorder="1" applyAlignment="1">
      <alignment horizontal="left" vertical="center" wrapText="1"/>
    </xf>
    <xf numFmtId="1" fontId="7" fillId="0" borderId="6" xfId="6" applyNumberFormat="1" applyFont="1" applyBorder="1" applyAlignment="1">
      <alignment horizontal="left" vertical="center" wrapText="1"/>
    </xf>
    <xf numFmtId="1" fontId="7" fillId="3" borderId="6" xfId="6" applyNumberFormat="1" applyFont="1" applyFill="1" applyBorder="1" applyAlignment="1">
      <alignment horizontal="left" vertical="center" wrapText="1"/>
    </xf>
    <xf numFmtId="2" fontId="4" fillId="0" borderId="0" xfId="0" applyNumberFormat="1" applyFont="1"/>
    <xf numFmtId="1" fontId="3" fillId="8" borderId="0" xfId="0" applyNumberFormat="1" applyFont="1" applyFill="1"/>
    <xf numFmtId="0" fontId="13" fillId="6" borderId="13" xfId="0" applyFont="1" applyFill="1" applyBorder="1" applyAlignment="1">
      <alignment horizontal="center" wrapText="1"/>
    </xf>
    <xf numFmtId="0" fontId="13" fillId="6" borderId="14" xfId="0" applyFont="1" applyFill="1" applyBorder="1" applyAlignment="1">
      <alignment horizontal="center" wrapText="1"/>
    </xf>
    <xf numFmtId="0" fontId="8" fillId="4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>
      <alignment horizontal="left" vertical="center"/>
    </xf>
    <xf numFmtId="0" fontId="7" fillId="0" borderId="6" xfId="7" applyFont="1" applyBorder="1" applyAlignment="1">
      <alignment horizontal="left" vertical="center" wrapText="1"/>
    </xf>
    <xf numFmtId="0" fontId="8" fillId="4" borderId="6" xfId="8" applyFont="1" applyFill="1" applyBorder="1" applyAlignment="1">
      <alignment horizontal="left" vertical="center" wrapText="1"/>
    </xf>
    <xf numFmtId="0" fontId="8" fillId="4" borderId="6" xfId="2" applyFont="1" applyFill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7" fillId="7" borderId="6" xfId="1" applyFont="1" applyFill="1" applyBorder="1">
      <alignment horizontal="left" vertical="top" wrapText="1"/>
    </xf>
    <xf numFmtId="0" fontId="13" fillId="6" borderId="13" xfId="0" applyFont="1" applyFill="1" applyBorder="1" applyAlignment="1">
      <alignment horizontal="left"/>
    </xf>
    <xf numFmtId="0" fontId="13" fillId="6" borderId="14" xfId="0" applyFont="1" applyFill="1" applyBorder="1" applyAlignment="1">
      <alignment horizontal="left"/>
    </xf>
    <xf numFmtId="0" fontId="7" fillId="0" borderId="13" xfId="2" applyFont="1" applyBorder="1" applyAlignment="1">
      <alignment horizontal="left" vertical="center" wrapText="1"/>
    </xf>
    <xf numFmtId="0" fontId="7" fillId="0" borderId="6" xfId="8" applyFont="1" applyBorder="1" applyAlignment="1">
      <alignment horizontal="left" vertical="center" wrapText="1"/>
    </xf>
    <xf numFmtId="0" fontId="8" fillId="7" borderId="6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3" fillId="7" borderId="6" xfId="0" applyFont="1" applyFill="1" applyBorder="1" applyAlignment="1">
      <alignment horizontal="left" wrapText="1"/>
    </xf>
    <xf numFmtId="0" fontId="13" fillId="6" borderId="6" xfId="0" applyFont="1" applyFill="1" applyBorder="1" applyAlignment="1">
      <alignment horizontal="left"/>
    </xf>
    <xf numFmtId="1" fontId="13" fillId="9" borderId="20" xfId="0" applyNumberFormat="1" applyFont="1" applyFill="1" applyBorder="1"/>
    <xf numFmtId="1" fontId="16" fillId="9" borderId="20" xfId="0" applyNumberFormat="1" applyFont="1" applyFill="1" applyBorder="1"/>
    <xf numFmtId="0" fontId="13" fillId="0" borderId="6" xfId="0" applyFont="1" applyBorder="1" applyAlignment="1">
      <alignment horizontal="center"/>
    </xf>
    <xf numFmtId="0" fontId="7" fillId="2" borderId="6" xfId="1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3" fillId="6" borderId="13" xfId="0" applyFont="1" applyFill="1" applyBorder="1" applyAlignment="1">
      <alignment horizontal="center" wrapText="1"/>
    </xf>
    <xf numFmtId="0" fontId="13" fillId="6" borderId="14" xfId="0" applyFont="1" applyFill="1" applyBorder="1" applyAlignment="1">
      <alignment horizontal="center" wrapText="1"/>
    </xf>
    <xf numFmtId="0" fontId="13" fillId="5" borderId="13" xfId="0" applyFont="1" applyFill="1" applyBorder="1" applyAlignment="1">
      <alignment horizontal="center" wrapText="1"/>
    </xf>
    <xf numFmtId="0" fontId="13" fillId="5" borderId="14" xfId="0" applyFont="1" applyFill="1" applyBorder="1" applyAlignment="1">
      <alignment horizontal="center" wrapText="1"/>
    </xf>
    <xf numFmtId="0" fontId="7" fillId="2" borderId="5" xfId="1" applyFont="1" applyFill="1" applyBorder="1" applyAlignment="1">
      <alignment horizontal="center" vertical="center" wrapText="1"/>
    </xf>
    <xf numFmtId="0" fontId="7" fillId="2" borderId="8" xfId="1" applyFont="1" applyFill="1" applyBorder="1" applyAlignment="1">
      <alignment horizontal="center" vertical="center" wrapText="1"/>
    </xf>
    <xf numFmtId="0" fontId="7" fillId="2" borderId="9" xfId="1" applyFont="1" applyFill="1" applyBorder="1" applyAlignment="1">
      <alignment horizontal="center" vertical="center" wrapText="1"/>
    </xf>
    <xf numFmtId="0" fontId="7" fillId="2" borderId="10" xfId="1" applyFont="1" applyFill="1" applyBorder="1" applyAlignment="1">
      <alignment horizontal="center" vertical="center" wrapText="1"/>
    </xf>
    <xf numFmtId="0" fontId="7" fillId="2" borderId="11" xfId="1" applyFont="1" applyFill="1" applyBorder="1" applyAlignment="1">
      <alignment horizontal="center" vertical="center" wrapText="1"/>
    </xf>
    <xf numFmtId="0" fontId="13" fillId="5" borderId="13" xfId="0" applyFont="1" applyFill="1" applyBorder="1" applyAlignment="1">
      <alignment horizontal="left" wrapText="1"/>
    </xf>
    <xf numFmtId="0" fontId="13" fillId="5" borderId="14" xfId="0" applyFont="1" applyFill="1" applyBorder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7" fillId="2" borderId="3" xfId="1" applyFont="1" applyFill="1" applyBorder="1" applyAlignment="1">
      <alignment horizontal="left" vertical="center" wrapText="1"/>
    </xf>
    <xf numFmtId="1" fontId="7" fillId="2" borderId="2" xfId="1" applyNumberFormat="1" applyFont="1" applyFill="1" applyBorder="1" applyAlignment="1">
      <alignment horizontal="center" vertical="center" wrapText="1"/>
    </xf>
    <xf numFmtId="2" fontId="7" fillId="2" borderId="2" xfId="1" applyNumberFormat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top" wrapText="1"/>
    </xf>
    <xf numFmtId="1" fontId="7" fillId="2" borderId="2" xfId="1" applyNumberFormat="1" applyFont="1" applyFill="1" applyBorder="1" applyAlignment="1">
      <alignment horizontal="center" vertical="top" wrapText="1"/>
    </xf>
    <xf numFmtId="2" fontId="7" fillId="2" borderId="2" xfId="1" applyNumberFormat="1" applyFont="1" applyFill="1" applyBorder="1" applyAlignment="1">
      <alignment horizontal="center" vertical="top" wrapText="1"/>
    </xf>
    <xf numFmtId="3" fontId="7" fillId="4" borderId="4" xfId="1" applyNumberFormat="1" applyFont="1" applyFill="1" applyBorder="1" applyAlignment="1">
      <alignment horizontal="center" vertical="center" wrapText="1"/>
    </xf>
    <xf numFmtId="3" fontId="7" fillId="4" borderId="2" xfId="1" applyNumberFormat="1" applyFont="1" applyFill="1" applyBorder="1" applyAlignment="1">
      <alignment horizontal="center" vertical="center" wrapText="1"/>
    </xf>
    <xf numFmtId="3" fontId="7" fillId="3" borderId="2" xfId="1" applyNumberFormat="1" applyFont="1" applyFill="1" applyBorder="1" applyAlignment="1">
      <alignment horizontal="center" vertical="center" wrapText="1"/>
    </xf>
    <xf numFmtId="3" fontId="7" fillId="2" borderId="1" xfId="1" applyNumberFormat="1" applyFont="1" applyFill="1" applyBorder="1" applyAlignment="1">
      <alignment horizontal="center" vertical="center" wrapText="1"/>
    </xf>
    <xf numFmtId="3" fontId="8" fillId="5" borderId="1" xfId="1" applyNumberFormat="1" applyFont="1" applyFill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 wrapText="1"/>
    </xf>
    <xf numFmtId="3" fontId="7" fillId="4" borderId="1" xfId="1" applyNumberFormat="1" applyFont="1" applyFill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/>
    </xf>
    <xf numFmtId="3" fontId="3" fillId="0" borderId="12" xfId="0" applyNumberFormat="1" applyFont="1" applyBorder="1" applyAlignment="1">
      <alignment horizontal="center" vertical="center" wrapText="1"/>
    </xf>
    <xf numFmtId="3" fontId="13" fillId="5" borderId="6" xfId="0" applyNumberFormat="1" applyFont="1" applyFill="1" applyBorder="1" applyAlignment="1">
      <alignment horizontal="center" vertical="center"/>
    </xf>
    <xf numFmtId="3" fontId="7" fillId="2" borderId="6" xfId="1" applyNumberFormat="1" applyFont="1" applyFill="1" applyBorder="1" applyAlignment="1">
      <alignment horizontal="center" vertical="center" wrapText="1"/>
    </xf>
    <xf numFmtId="3" fontId="7" fillId="2" borderId="12" xfId="1" applyNumberFormat="1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/>
    </xf>
    <xf numFmtId="3" fontId="7" fillId="4" borderId="6" xfId="1" applyNumberFormat="1" applyFont="1" applyFill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/>
    </xf>
    <xf numFmtId="3" fontId="7" fillId="0" borderId="6" xfId="1" applyNumberFormat="1" applyFont="1" applyBorder="1" applyAlignment="1">
      <alignment horizontal="center" vertical="center" wrapText="1"/>
    </xf>
    <xf numFmtId="3" fontId="7" fillId="2" borderId="7" xfId="1" applyNumberFormat="1" applyFont="1" applyFill="1" applyBorder="1" applyAlignment="1">
      <alignment horizontal="center" vertical="center" wrapText="1"/>
    </xf>
    <xf numFmtId="3" fontId="7" fillId="3" borderId="4" xfId="1" applyNumberFormat="1" applyFont="1" applyFill="1" applyBorder="1" applyAlignment="1">
      <alignment horizontal="center" vertical="center" wrapText="1"/>
    </xf>
    <xf numFmtId="3" fontId="7" fillId="0" borderId="2" xfId="1" applyNumberFormat="1" applyFont="1" applyBorder="1" applyAlignment="1">
      <alignment horizontal="center" vertical="center" wrapText="1"/>
    </xf>
    <xf numFmtId="3" fontId="13" fillId="6" borderId="6" xfId="0" applyNumberFormat="1" applyFont="1" applyFill="1" applyBorder="1" applyAlignment="1">
      <alignment horizontal="center" vertical="center"/>
    </xf>
    <xf numFmtId="3" fontId="7" fillId="7" borderId="6" xfId="1" applyNumberFormat="1" applyFont="1" applyFill="1" applyBorder="1" applyAlignment="1">
      <alignment horizontal="center" vertical="center" wrapText="1"/>
    </xf>
    <xf numFmtId="3" fontId="7" fillId="7" borderId="2" xfId="1" applyNumberFormat="1" applyFont="1" applyFill="1" applyBorder="1" applyAlignment="1">
      <alignment horizontal="center" vertical="center" wrapText="1"/>
    </xf>
    <xf numFmtId="3" fontId="7" fillId="3" borderId="6" xfId="1" applyNumberFormat="1" applyFont="1" applyFill="1" applyBorder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/>
    </xf>
    <xf numFmtId="3" fontId="13" fillId="0" borderId="6" xfId="0" applyNumberFormat="1" applyFont="1" applyBorder="1" applyAlignment="1">
      <alignment horizontal="center" vertical="center"/>
    </xf>
    <xf numFmtId="166" fontId="7" fillId="4" borderId="4" xfId="1" applyNumberFormat="1" applyFont="1" applyFill="1" applyBorder="1" applyAlignment="1">
      <alignment horizontal="right" vertical="center" wrapText="1"/>
    </xf>
    <xf numFmtId="166" fontId="7" fillId="4" borderId="2" xfId="1" applyNumberFormat="1" applyFont="1" applyFill="1" applyBorder="1" applyAlignment="1">
      <alignment horizontal="right" vertical="center" wrapText="1"/>
    </xf>
    <xf numFmtId="166" fontId="7" fillId="3" borderId="2" xfId="1" applyNumberFormat="1" applyFont="1" applyFill="1" applyBorder="1" applyAlignment="1">
      <alignment horizontal="right" vertical="center" wrapText="1"/>
    </xf>
    <xf numFmtId="166" fontId="7" fillId="2" borderId="1" xfId="1" applyNumberFormat="1" applyFont="1" applyFill="1" applyBorder="1" applyAlignment="1">
      <alignment horizontal="right" vertical="center" wrapText="1"/>
    </xf>
    <xf numFmtId="166" fontId="8" fillId="5" borderId="1" xfId="1" applyNumberFormat="1" applyFont="1" applyFill="1" applyBorder="1" applyAlignment="1">
      <alignment horizontal="right" vertical="center" wrapText="1"/>
    </xf>
    <xf numFmtId="166" fontId="3" fillId="0" borderId="6" xfId="0" applyNumberFormat="1" applyFont="1" applyBorder="1" applyAlignment="1">
      <alignment horizontal="right" vertical="center"/>
    </xf>
    <xf numFmtId="166" fontId="7" fillId="4" borderId="1" xfId="1" applyNumberFormat="1" applyFont="1" applyFill="1" applyBorder="1" applyAlignment="1">
      <alignment horizontal="right" vertical="center" wrapText="1"/>
    </xf>
    <xf numFmtId="166" fontId="7" fillId="0" borderId="6" xfId="1" applyNumberFormat="1" applyFont="1" applyBorder="1" applyAlignment="1">
      <alignment horizontal="right" vertical="center" wrapText="1"/>
    </xf>
    <xf numFmtId="166" fontId="3" fillId="0" borderId="12" xfId="0" applyNumberFormat="1" applyFont="1" applyBorder="1" applyAlignment="1">
      <alignment horizontal="right" vertical="center"/>
    </xf>
    <xf numFmtId="166" fontId="13" fillId="5" borderId="6" xfId="0" applyNumberFormat="1" applyFont="1" applyFill="1" applyBorder="1" applyAlignment="1">
      <alignment horizontal="right" vertical="center"/>
    </xf>
    <xf numFmtId="166" fontId="7" fillId="2" borderId="6" xfId="1" applyNumberFormat="1" applyFont="1" applyFill="1" applyBorder="1" applyAlignment="1">
      <alignment horizontal="right" vertical="center" wrapText="1"/>
    </xf>
    <xf numFmtId="166" fontId="7" fillId="2" borderId="12" xfId="1" applyNumberFormat="1" applyFont="1" applyFill="1" applyBorder="1" applyAlignment="1">
      <alignment horizontal="right" vertical="center" wrapText="1"/>
    </xf>
    <xf numFmtId="166" fontId="3" fillId="0" borderId="10" xfId="0" applyNumberFormat="1" applyFont="1" applyBorder="1" applyAlignment="1">
      <alignment horizontal="right" vertical="center"/>
    </xf>
    <xf numFmtId="166" fontId="7" fillId="4" borderId="6" xfId="1" applyNumberFormat="1" applyFont="1" applyFill="1" applyBorder="1" applyAlignment="1">
      <alignment horizontal="right" vertical="center" wrapText="1"/>
    </xf>
    <xf numFmtId="166" fontId="7" fillId="2" borderId="2" xfId="1" applyNumberFormat="1" applyFont="1" applyFill="1" applyBorder="1" applyAlignment="1">
      <alignment horizontal="right" vertical="center" wrapText="1"/>
    </xf>
    <xf numFmtId="166" fontId="7" fillId="3" borderId="4" xfId="1" applyNumberFormat="1" applyFont="1" applyFill="1" applyBorder="1" applyAlignment="1">
      <alignment horizontal="right" vertical="center" wrapText="1"/>
    </xf>
    <xf numFmtId="166" fontId="7" fillId="0" borderId="2" xfId="1" applyNumberFormat="1" applyFont="1" applyBorder="1" applyAlignment="1">
      <alignment horizontal="right" vertical="center" wrapText="1"/>
    </xf>
    <xf numFmtId="166" fontId="13" fillId="6" borderId="6" xfId="0" applyNumberFormat="1" applyFont="1" applyFill="1" applyBorder="1" applyAlignment="1">
      <alignment horizontal="right" vertical="center"/>
    </xf>
    <xf numFmtId="166" fontId="7" fillId="7" borderId="6" xfId="1" applyNumberFormat="1" applyFont="1" applyFill="1" applyBorder="1" applyAlignment="1">
      <alignment horizontal="right" vertical="center" wrapText="1"/>
    </xf>
    <xf numFmtId="166" fontId="7" fillId="7" borderId="2" xfId="1" applyNumberFormat="1" applyFont="1" applyFill="1" applyBorder="1" applyAlignment="1">
      <alignment horizontal="right" vertical="center" wrapText="1"/>
    </xf>
    <xf numFmtId="166" fontId="7" fillId="3" borderId="6" xfId="1" applyNumberFormat="1" applyFont="1" applyFill="1" applyBorder="1" applyAlignment="1">
      <alignment horizontal="right" vertical="center" wrapText="1"/>
    </xf>
    <xf numFmtId="166" fontId="3" fillId="0" borderId="0" xfId="0" applyNumberFormat="1" applyFont="1" applyAlignment="1">
      <alignment horizontal="right" vertical="center"/>
    </xf>
    <xf numFmtId="166" fontId="13" fillId="0" borderId="6" xfId="0" applyNumberFormat="1" applyFont="1" applyBorder="1" applyAlignment="1">
      <alignment horizontal="right" vertical="center"/>
    </xf>
    <xf numFmtId="3" fontId="3" fillId="3" borderId="6" xfId="0" applyNumberFormat="1" applyFont="1" applyFill="1" applyBorder="1" applyAlignment="1">
      <alignment horizontal="center" vertical="center"/>
    </xf>
    <xf numFmtId="3" fontId="8" fillId="6" borderId="1" xfId="1" applyNumberFormat="1" applyFont="1" applyFill="1" applyBorder="1" applyAlignment="1">
      <alignment horizontal="center" vertical="center" wrapText="1"/>
    </xf>
    <xf numFmtId="3" fontId="7" fillId="2" borderId="2" xfId="1" applyNumberFormat="1" applyFont="1" applyFill="1" applyBorder="1" applyAlignment="1">
      <alignment horizontal="center" vertical="center" wrapText="1"/>
    </xf>
    <xf numFmtId="3" fontId="3" fillId="0" borderId="14" xfId="0" applyNumberFormat="1" applyFont="1" applyBorder="1" applyAlignment="1">
      <alignment horizontal="center" vertical="center"/>
    </xf>
    <xf numFmtId="166" fontId="3" fillId="3" borderId="6" xfId="0" applyNumberFormat="1" applyFont="1" applyFill="1" applyBorder="1" applyAlignment="1">
      <alignment horizontal="right" vertical="center"/>
    </xf>
    <xf numFmtId="166" fontId="8" fillId="6" borderId="1" xfId="1" applyNumberFormat="1" applyFont="1" applyFill="1" applyBorder="1" applyAlignment="1">
      <alignment horizontal="right" vertical="center" wrapText="1"/>
    </xf>
    <xf numFmtId="166" fontId="7" fillId="0" borderId="14" xfId="1" applyNumberFormat="1" applyFont="1" applyBorder="1" applyAlignment="1">
      <alignment horizontal="right" vertical="center" wrapText="1"/>
    </xf>
    <xf numFmtId="166" fontId="3" fillId="0" borderId="15" xfId="0" applyNumberFormat="1" applyFont="1" applyBorder="1" applyAlignment="1">
      <alignment horizontal="right" vertical="center"/>
    </xf>
    <xf numFmtId="0" fontId="7" fillId="2" borderId="12" xfId="1" applyFont="1" applyFill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8" fillId="5" borderId="23" xfId="1" applyFont="1" applyFill="1" applyBorder="1" applyAlignment="1">
      <alignment horizontal="center" vertical="top" wrapText="1"/>
    </xf>
    <xf numFmtId="0" fontId="8" fillId="5" borderId="24" xfId="1" applyFont="1" applyFill="1" applyBorder="1" applyAlignment="1">
      <alignment horizontal="center" vertical="top" wrapText="1"/>
    </xf>
    <xf numFmtId="0" fontId="7" fillId="4" borderId="5" xfId="1" applyFont="1" applyFill="1" applyBorder="1">
      <alignment horizontal="left" vertical="top" wrapText="1"/>
    </xf>
    <xf numFmtId="166" fontId="7" fillId="4" borderId="25" xfId="1" applyNumberFormat="1" applyFont="1" applyFill="1" applyBorder="1" applyAlignment="1">
      <alignment horizontal="right" vertical="center" wrapText="1"/>
    </xf>
    <xf numFmtId="0" fontId="14" fillId="0" borderId="6" xfId="0" applyFont="1" applyFill="1" applyBorder="1" applyAlignment="1">
      <alignment horizontal="left" vertical="center" wrapText="1"/>
    </xf>
    <xf numFmtId="0" fontId="11" fillId="0" borderId="6" xfId="2" applyFont="1" applyFill="1" applyBorder="1" applyAlignment="1">
      <alignment horizontal="left" vertical="center" wrapText="1"/>
    </xf>
    <xf numFmtId="0" fontId="0" fillId="0" borderId="0" xfId="0" applyFill="1"/>
    <xf numFmtId="0" fontId="2" fillId="0" borderId="0" xfId="0" applyFont="1" applyFill="1"/>
    <xf numFmtId="0" fontId="8" fillId="4" borderId="6" xfId="1" applyFont="1" applyFill="1" applyBorder="1">
      <alignment horizontal="left" vertical="top" wrapText="1"/>
    </xf>
    <xf numFmtId="0" fontId="3" fillId="0" borderId="6" xfId="0" applyFont="1" applyBorder="1" applyAlignment="1">
      <alignment vertical="center"/>
    </xf>
    <xf numFmtId="0" fontId="7" fillId="0" borderId="6" xfId="6" applyFont="1" applyBorder="1" applyAlignment="1">
      <alignment horizontal="left" vertical="center" wrapText="1"/>
    </xf>
    <xf numFmtId="0" fontId="13" fillId="7" borderId="6" xfId="0" applyFont="1" applyFill="1" applyBorder="1" applyAlignment="1">
      <alignment horizontal="left" wrapText="1"/>
    </xf>
    <xf numFmtId="3" fontId="8" fillId="7" borderId="2" xfId="1" applyNumberFormat="1" applyFont="1" applyFill="1" applyBorder="1" applyAlignment="1">
      <alignment horizontal="center" vertical="center" wrapText="1"/>
    </xf>
    <xf numFmtId="166" fontId="8" fillId="7" borderId="2" xfId="1" applyNumberFormat="1" applyFont="1" applyFill="1" applyBorder="1" applyAlignment="1">
      <alignment horizontal="right" vertical="center" wrapText="1"/>
    </xf>
    <xf numFmtId="0" fontId="13" fillId="6" borderId="21" xfId="0" applyFont="1" applyFill="1" applyBorder="1" applyAlignment="1">
      <alignment horizontal="left" wrapText="1"/>
    </xf>
    <xf numFmtId="0" fontId="13" fillId="6" borderId="26" xfId="0" applyFont="1" applyFill="1" applyBorder="1" applyAlignment="1">
      <alignment horizontal="left" wrapText="1"/>
    </xf>
    <xf numFmtId="3" fontId="13" fillId="6" borderId="10" xfId="0" applyNumberFormat="1" applyFont="1" applyFill="1" applyBorder="1" applyAlignment="1">
      <alignment horizontal="center" vertical="center"/>
    </xf>
    <xf numFmtId="166" fontId="13" fillId="6" borderId="10" xfId="0" applyNumberFormat="1" applyFont="1" applyFill="1" applyBorder="1" applyAlignment="1">
      <alignment horizontal="right" vertical="center"/>
    </xf>
    <xf numFmtId="3" fontId="13" fillId="0" borderId="6" xfId="0" applyNumberFormat="1" applyFont="1" applyFill="1" applyBorder="1" applyAlignment="1">
      <alignment horizontal="center" vertical="center"/>
    </xf>
    <xf numFmtId="166" fontId="13" fillId="0" borderId="6" xfId="0" applyNumberFormat="1" applyFont="1" applyFill="1" applyBorder="1" applyAlignment="1">
      <alignment horizontal="right" vertical="center"/>
    </xf>
    <xf numFmtId="0" fontId="13" fillId="0" borderId="13" xfId="0" applyFont="1" applyFill="1" applyBorder="1" applyAlignment="1">
      <alignment horizontal="center" vertical="center"/>
    </xf>
    <xf numFmtId="0" fontId="13" fillId="0" borderId="27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</cellXfs>
  <cellStyles count="9">
    <cellStyle name="Normal_Sheet1" xfId="4" xr:uid="{865A935F-2908-426B-8886-7733A334DC90}"/>
    <cellStyle name="Normal_Группировщик детальный" xfId="8" xr:uid="{69183F21-CF20-470B-BC2A-DC3C66483063}"/>
    <cellStyle name="Normal_КСГ" xfId="3" xr:uid="{6686813E-6C96-4EE3-B8F1-A758ACD70F69}"/>
    <cellStyle name="Обычный" xfId="0" builtinId="0"/>
    <cellStyle name="Обычный 12" xfId="7" xr:uid="{05E2A86C-A30D-42EC-89A9-F7244E863156}"/>
    <cellStyle name="Обычный 13" xfId="6" xr:uid="{099E4573-A629-4CD4-B760-E881A18725C0}"/>
    <cellStyle name="Обычный 2" xfId="2" xr:uid="{F3AA7789-2759-4BD6-9509-566AA2C6F712}"/>
    <cellStyle name="Обычный 2 2" xfId="5" xr:uid="{85988E36-7D8C-4525-8BBD-A17C9D72D303}"/>
    <cellStyle name="Обычный 3" xfId="1" xr:uid="{C71418F6-0C1A-41E8-89A5-A7794230EDF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4;&#1073;&#1084;&#1077;&#1085;&#1085;&#1080;&#1082;\&#1058;&#1040;&#1056;&#1048;&#1060;&#1053;&#1040;&#1071;\&#1058;&#1040;&#1056;&#1048;&#1060;&#1053;&#1040;&#1071;%202025\&#1057;&#1042;&#1054;&#1044;%205%20&#1086;&#1090;\&#1057;&#1074;&#1086;&#1076;%20&#1085;&#1072;%202025%20&#1075;&#1086;&#1076;\&#1057;&#1074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-Т"/>
      <sheetName val="Б-Х"/>
      <sheetName val="Д-Х"/>
      <sheetName val="К-Х"/>
      <sheetName val="Кыз"/>
      <sheetName val="М-Т"/>
      <sheetName val="Овюр"/>
      <sheetName val="П-Х"/>
      <sheetName val="С-Х"/>
      <sheetName val="Танды"/>
      <sheetName val="Тоджа"/>
      <sheetName val="Тес-Х"/>
      <sheetName val="Тере-Х"/>
      <sheetName val="У-Х"/>
      <sheetName val="Чаа-Х"/>
      <sheetName val="Чеди-Х"/>
      <sheetName val="Эрзин"/>
      <sheetName val="РБ1"/>
      <sheetName val="РБ2"/>
      <sheetName val="РДБ"/>
      <sheetName val="Горполка"/>
      <sheetName val="ПЦ"/>
      <sheetName val="Онко"/>
      <sheetName val="Кожвен"/>
      <sheetName val="Стом"/>
      <sheetName val="Инфекция"/>
      <sheetName val="ГБУЗ РТ РЦ СМП и МК"/>
      <sheetName val="ФКУЗ МСЧ МВД"/>
      <sheetName val="МЧУ ДПО Нефросовет"/>
      <sheetName val="ЦМП"/>
      <sheetName val="ЦМРД"/>
      <sheetName val="МЕНЛА"/>
      <sheetName val="ИП Монгуш"/>
      <sheetName val="КУЖУР МЕДИКАЛ"/>
      <sheetName val="ООО МЕДСТАР Т"/>
      <sheetName val="ООО АЛЬБАМЕД"/>
      <sheetName val="Серебрянка1"/>
      <sheetName val="ТПГГ"/>
      <sheetName val="базовая ставка"/>
      <sheetName val="Санталь17"/>
      <sheetName val="Якутия"/>
      <sheetName val="ООО ДИАГРУПП"/>
      <sheetName val="ООО СЦЯМ"/>
      <sheetName val="ООО РДЦ "/>
      <sheetName val="ООО Алдан"/>
      <sheetName val="Тубдиспансер"/>
      <sheetName val="СПИД"/>
      <sheetName val="Айвимед"/>
      <sheetName val="ПокровМед"/>
      <sheetName val="Вита+"/>
      <sheetName val="Виталаб"/>
      <sheetName val="Юним-Сибирь"/>
      <sheetName val="Ситилаб"/>
      <sheetName val="гиппократ"/>
      <sheetName val="БИОС"/>
      <sheetName val="СВОД"/>
      <sheetName val="свод по мо"/>
      <sheetName val="Объемы"/>
      <sheetName val="Стоимость"/>
      <sheetName val="Свод МО Формула !!!!!!"/>
      <sheetName val="АПП кв"/>
      <sheetName val="КС кв"/>
      <sheetName val="ДС кв"/>
      <sheetName val="Реаб кв"/>
      <sheetName val="Скорая кв"/>
      <sheetName val="Свод кв"/>
      <sheetName val="Приложение к протоколу"/>
      <sheetName val="2022-13"/>
      <sheetName val="2023-1 "/>
      <sheetName val="2023-6"/>
      <sheetName val="2024-1"/>
      <sheetName val="2024-8 (2)"/>
      <sheetName val="2024-8"/>
      <sheetName val="2024-12"/>
      <sheetName val="2025-1"/>
      <sheetName val="2025-2"/>
      <sheetName val="2025-3"/>
      <sheetName val="2025-4"/>
      <sheetName val="2025-5"/>
      <sheetName val="Структура по видам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>
        <row r="63">
          <cell r="G63">
            <v>4897202.6689437684</v>
          </cell>
        </row>
      </sheetData>
      <sheetData sheetId="59">
        <row r="7">
          <cell r="CA7">
            <v>723</v>
          </cell>
          <cell r="CG7">
            <v>49086.490453682258</v>
          </cell>
        </row>
        <row r="8">
          <cell r="CA8">
            <v>3263</v>
          </cell>
          <cell r="CG8">
            <v>257844.39471570597</v>
          </cell>
        </row>
        <row r="9">
          <cell r="CA9">
            <v>1180</v>
          </cell>
          <cell r="CG9">
            <v>81380.875395041017</v>
          </cell>
        </row>
        <row r="10">
          <cell r="CA10">
            <v>918</v>
          </cell>
          <cell r="CG10">
            <v>57419.429820166981</v>
          </cell>
        </row>
        <row r="11">
          <cell r="CA11">
            <v>1623</v>
          </cell>
          <cell r="CG11">
            <v>82031.208803783287</v>
          </cell>
        </row>
        <row r="12">
          <cell r="CA12">
            <v>863</v>
          </cell>
          <cell r="CG12">
            <v>71343.877101153106</v>
          </cell>
        </row>
        <row r="13">
          <cell r="CA13">
            <v>567</v>
          </cell>
          <cell r="CG13">
            <v>34187.636267847578</v>
          </cell>
        </row>
        <row r="14">
          <cell r="CA14">
            <v>1002</v>
          </cell>
          <cell r="CG14">
            <v>58690.844668134872</v>
          </cell>
        </row>
        <row r="15">
          <cell r="CA15">
            <v>878</v>
          </cell>
          <cell r="CG15">
            <v>48017.29065475292</v>
          </cell>
        </row>
        <row r="16">
          <cell r="CA16">
            <v>845</v>
          </cell>
          <cell r="CG16">
            <v>45619.128508476606</v>
          </cell>
        </row>
        <row r="17">
          <cell r="CA17">
            <v>551</v>
          </cell>
          <cell r="CG17">
            <v>33812.605398760628</v>
          </cell>
        </row>
        <row r="18">
          <cell r="CA18">
            <v>693</v>
          </cell>
          <cell r="CG18">
            <v>43198.619278856168</v>
          </cell>
        </row>
        <row r="19">
          <cell r="CA19">
            <v>1789</v>
          </cell>
          <cell r="CG19">
            <v>160593.28581203936</v>
          </cell>
        </row>
        <row r="20">
          <cell r="CA20">
            <v>427</v>
          </cell>
          <cell r="CG20">
            <v>27683.931252878028</v>
          </cell>
        </row>
        <row r="21">
          <cell r="CA21">
            <v>591</v>
          </cell>
          <cell r="CG21">
            <v>31778.684644986795</v>
          </cell>
        </row>
        <row r="22">
          <cell r="CA22">
            <v>879</v>
          </cell>
          <cell r="CG22">
            <v>52111.590704608076</v>
          </cell>
        </row>
        <row r="23">
          <cell r="CA23">
            <v>377</v>
          </cell>
          <cell r="CG23">
            <v>23992.564676486498</v>
          </cell>
        </row>
        <row r="28">
          <cell r="V28">
            <v>14141</v>
          </cell>
          <cell r="AB28">
            <v>1258358.3148554075</v>
          </cell>
          <cell r="BG28">
            <v>1474</v>
          </cell>
          <cell r="BL28">
            <v>400200.45107256022</v>
          </cell>
          <cell r="BS28">
            <v>8567.9840000000004</v>
          </cell>
          <cell r="BT28">
            <v>130</v>
          </cell>
          <cell r="BZ28">
            <v>55548.563105862413</v>
          </cell>
          <cell r="CA28">
            <v>15745</v>
          </cell>
          <cell r="CG28">
            <v>1722675.3130338297</v>
          </cell>
        </row>
        <row r="29">
          <cell r="CA29">
            <v>764</v>
          </cell>
          <cell r="CG29">
            <v>40571.183495637335</v>
          </cell>
        </row>
        <row r="30">
          <cell r="CA30">
            <v>3617</v>
          </cell>
          <cell r="CG30">
            <v>405611.43364445452</v>
          </cell>
        </row>
        <row r="31">
          <cell r="V31">
            <v>10398</v>
          </cell>
          <cell r="AB31">
            <v>728217.37064601749</v>
          </cell>
          <cell r="BG31">
            <v>275</v>
          </cell>
          <cell r="BL31">
            <v>106035.72546931999</v>
          </cell>
          <cell r="CA31">
            <v>10673</v>
          </cell>
          <cell r="CG31">
            <v>834253.09611533745</v>
          </cell>
        </row>
        <row r="32">
          <cell r="V32">
            <v>702</v>
          </cell>
          <cell r="AB32">
            <v>43229.635220703465</v>
          </cell>
          <cell r="BT32">
            <v>2543</v>
          </cell>
          <cell r="BZ32">
            <v>399793.7503557193</v>
          </cell>
          <cell r="CA32">
            <v>3245</v>
          </cell>
          <cell r="CG32">
            <v>443023.38557642279</v>
          </cell>
        </row>
        <row r="33">
          <cell r="CA33">
            <v>525</v>
          </cell>
          <cell r="CG33">
            <v>56751.781600669157</v>
          </cell>
        </row>
        <row r="34">
          <cell r="AB34">
            <v>226546.96887161135</v>
          </cell>
          <cell r="BS34">
            <v>372.45300000000003</v>
          </cell>
          <cell r="CA34">
            <v>3119</v>
          </cell>
        </row>
        <row r="47">
          <cell r="CA47">
            <v>70</v>
          </cell>
          <cell r="CG47">
            <v>7063.6135081235625</v>
          </cell>
        </row>
        <row r="48">
          <cell r="CA48">
            <v>11</v>
          </cell>
          <cell r="CG48">
            <v>1540.9819403221629</v>
          </cell>
        </row>
      </sheetData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3C2FAE-FB4E-451A-B5B5-ED2BDF008F17}">
  <dimension ref="A1:AR921"/>
  <sheetViews>
    <sheetView tabSelected="1" zoomScale="70" zoomScaleNormal="70" workbookViewId="0">
      <pane xSplit="5" ySplit="8" topLeftCell="F9" activePane="bottomRight" state="frozen"/>
      <selection pane="topRight" activeCell="G1" sqref="G1"/>
      <selection pane="bottomLeft" activeCell="A6" sqref="A6"/>
      <selection pane="bottomRight" activeCell="H926" sqref="H926"/>
    </sheetView>
  </sheetViews>
  <sheetFormatPr defaultRowHeight="21" x14ac:dyDescent="0.35"/>
  <cols>
    <col min="1" max="1" width="17.28515625" style="1" customWidth="1"/>
    <col min="2" max="2" width="29.140625" style="2" customWidth="1"/>
    <col min="3" max="3" width="18.7109375" style="3" customWidth="1"/>
    <col min="4" max="4" width="10" style="4" customWidth="1"/>
    <col min="5" max="5" width="12.5703125" style="5" customWidth="1"/>
    <col min="6" max="10" width="9.5703125" style="4" customWidth="1"/>
    <col min="11" max="11" width="12.5703125" style="5" customWidth="1"/>
    <col min="12" max="15" width="11.28515625" style="5" customWidth="1"/>
    <col min="16" max="17" width="8.7109375" style="3" hidden="1" customWidth="1"/>
    <col min="18" max="19" width="8.7109375" hidden="1" customWidth="1"/>
    <col min="20" max="20" width="10.28515625" style="6" hidden="1" customWidth="1"/>
    <col min="21" max="21" width="15.7109375" style="6" hidden="1" customWidth="1"/>
    <col min="22" max="23" width="0" style="6" hidden="1" customWidth="1"/>
    <col min="24" max="44" width="9.140625" style="210"/>
  </cols>
  <sheetData>
    <row r="1" spans="1:23" ht="18" customHeight="1" x14ac:dyDescent="0.35">
      <c r="L1" s="5" t="s">
        <v>159</v>
      </c>
      <c r="M1"/>
    </row>
    <row r="2" spans="1:23" ht="18" customHeight="1" x14ac:dyDescent="0.35">
      <c r="L2" s="5" t="s">
        <v>160</v>
      </c>
      <c r="M2"/>
    </row>
    <row r="4" spans="1:23" ht="17.649999999999999" customHeight="1" x14ac:dyDescent="0.35">
      <c r="A4" s="133" t="s">
        <v>0</v>
      </c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</row>
    <row r="5" spans="1:23" ht="15.75" customHeight="1" x14ac:dyDescent="0.35"/>
    <row r="6" spans="1:23" ht="18.75" customHeight="1" x14ac:dyDescent="0.35">
      <c r="A6" s="134" t="s">
        <v>1</v>
      </c>
      <c r="B6" s="137" t="s">
        <v>2</v>
      </c>
      <c r="C6" s="134" t="s">
        <v>3</v>
      </c>
      <c r="D6" s="139" t="s">
        <v>4</v>
      </c>
      <c r="E6" s="140" t="s">
        <v>161</v>
      </c>
      <c r="F6" s="141" t="s">
        <v>5</v>
      </c>
      <c r="G6" s="141"/>
      <c r="H6" s="141"/>
      <c r="I6" s="141"/>
      <c r="J6" s="141"/>
      <c r="K6" s="141"/>
      <c r="L6" s="141"/>
      <c r="M6" s="141"/>
      <c r="N6" s="141"/>
      <c r="O6" s="141"/>
    </row>
    <row r="7" spans="1:23" ht="15.75" customHeight="1" x14ac:dyDescent="0.35">
      <c r="A7" s="135"/>
      <c r="B7" s="138"/>
      <c r="C7" s="135"/>
      <c r="D7" s="139"/>
      <c r="E7" s="140"/>
      <c r="F7" s="142" t="s">
        <v>4</v>
      </c>
      <c r="G7" s="142"/>
      <c r="H7" s="142"/>
      <c r="I7" s="142"/>
      <c r="J7" s="142"/>
      <c r="K7" s="143" t="s">
        <v>161</v>
      </c>
      <c r="L7" s="143"/>
      <c r="M7" s="143"/>
      <c r="N7" s="143"/>
      <c r="O7" s="143"/>
    </row>
    <row r="8" spans="1:23" x14ac:dyDescent="0.35">
      <c r="A8" s="136"/>
      <c r="B8" s="138"/>
      <c r="C8" s="136"/>
      <c r="D8" s="139"/>
      <c r="E8" s="140"/>
      <c r="F8" s="7" t="s">
        <v>6</v>
      </c>
      <c r="G8" s="7" t="s">
        <v>7</v>
      </c>
      <c r="H8" s="7" t="s">
        <v>8</v>
      </c>
      <c r="I8" s="7" t="s">
        <v>9</v>
      </c>
      <c r="J8" s="7" t="s">
        <v>10</v>
      </c>
      <c r="K8" s="8" t="s">
        <v>6</v>
      </c>
      <c r="L8" s="8" t="s">
        <v>11</v>
      </c>
      <c r="M8" s="8" t="s">
        <v>12</v>
      </c>
      <c r="N8" s="8" t="s">
        <v>13</v>
      </c>
      <c r="O8" s="8" t="s">
        <v>14</v>
      </c>
    </row>
    <row r="9" spans="1:23" ht="16.5" customHeight="1" x14ac:dyDescent="0.35">
      <c r="A9" s="126" t="s">
        <v>15</v>
      </c>
      <c r="B9" s="9" t="s">
        <v>16</v>
      </c>
      <c r="C9" s="10" t="s">
        <v>17</v>
      </c>
      <c r="D9" s="146">
        <v>723</v>
      </c>
      <c r="E9" s="171">
        <v>49086.490453682251</v>
      </c>
      <c r="F9" s="146">
        <v>723</v>
      </c>
      <c r="G9" s="146">
        <v>186</v>
      </c>
      <c r="H9" s="146">
        <v>203</v>
      </c>
      <c r="I9" s="146">
        <v>180</v>
      </c>
      <c r="J9" s="146">
        <v>154</v>
      </c>
      <c r="K9" s="171">
        <v>49086.490453682251</v>
      </c>
      <c r="L9" s="171">
        <v>9883.9913040155316</v>
      </c>
      <c r="M9" s="171">
        <v>15499.879327599954</v>
      </c>
      <c r="N9" s="171">
        <v>13340.011557187534</v>
      </c>
      <c r="O9" s="171">
        <v>10362.608264879242</v>
      </c>
      <c r="P9" s="4">
        <f>F9-D9</f>
        <v>0</v>
      </c>
      <c r="Q9" s="11">
        <f>K9-E9</f>
        <v>0</v>
      </c>
      <c r="R9" s="12">
        <f t="shared" ref="R9:R71" si="0">F9-D9</f>
        <v>0</v>
      </c>
      <c r="S9" s="13">
        <f t="shared" ref="S9:S71" si="1">K9-E9</f>
        <v>0</v>
      </c>
      <c r="T9" s="14">
        <f>'[1]Свод МО Формула !!!!!!'!CA7</f>
        <v>723</v>
      </c>
      <c r="U9" s="15">
        <f>'[1]Свод МО Формула !!!!!!'!CG7</f>
        <v>49086.490453682258</v>
      </c>
      <c r="V9" s="14">
        <f>T9-D9</f>
        <v>0</v>
      </c>
      <c r="W9" s="14">
        <f>U9-E9</f>
        <v>0</v>
      </c>
    </row>
    <row r="10" spans="1:23" ht="18" customHeight="1" x14ac:dyDescent="0.35">
      <c r="A10" s="127"/>
      <c r="B10" s="16" t="s">
        <v>18</v>
      </c>
      <c r="C10" s="17" t="s">
        <v>17</v>
      </c>
      <c r="D10" s="145">
        <v>24</v>
      </c>
      <c r="E10" s="170">
        <v>1208.2695761049049</v>
      </c>
      <c r="F10" s="145">
        <v>24</v>
      </c>
      <c r="G10" s="145">
        <v>8</v>
      </c>
      <c r="H10" s="145">
        <v>7</v>
      </c>
      <c r="I10" s="145">
        <v>6</v>
      </c>
      <c r="J10" s="145">
        <v>3</v>
      </c>
      <c r="K10" s="170">
        <v>1208.2695761049049</v>
      </c>
      <c r="L10" s="170">
        <v>344.07800503699872</v>
      </c>
      <c r="M10" s="170">
        <v>324.88056257869999</v>
      </c>
      <c r="N10" s="170">
        <v>353.86371434204057</v>
      </c>
      <c r="O10" s="170">
        <v>185.44729414716565</v>
      </c>
      <c r="P10" s="4">
        <f t="shared" ref="P10:P75" si="2">F10-D10</f>
        <v>0</v>
      </c>
      <c r="Q10" s="11">
        <f t="shared" ref="Q10:Q75" si="3">K10-E10</f>
        <v>0</v>
      </c>
      <c r="R10" s="12">
        <f t="shared" si="0"/>
        <v>0</v>
      </c>
      <c r="S10" s="13">
        <f t="shared" si="1"/>
        <v>0</v>
      </c>
      <c r="T10" s="14"/>
    </row>
    <row r="11" spans="1:23" ht="20.65" customHeight="1" x14ac:dyDescent="0.35">
      <c r="A11" s="127"/>
      <c r="B11" s="18" t="s">
        <v>19</v>
      </c>
      <c r="C11" s="19" t="s">
        <v>17</v>
      </c>
      <c r="D11" s="147">
        <v>4</v>
      </c>
      <c r="E11" s="172">
        <v>99.726973809344017</v>
      </c>
      <c r="F11" s="147">
        <v>4</v>
      </c>
      <c r="G11" s="147">
        <v>2</v>
      </c>
      <c r="H11" s="147">
        <v>2</v>
      </c>
      <c r="I11" s="147">
        <v>0</v>
      </c>
      <c r="J11" s="147">
        <v>0</v>
      </c>
      <c r="K11" s="172">
        <v>99.726973809344017</v>
      </c>
      <c r="L11" s="172">
        <v>49.863486904672008</v>
      </c>
      <c r="M11" s="172">
        <v>49.863486904672008</v>
      </c>
      <c r="N11" s="172">
        <v>0</v>
      </c>
      <c r="O11" s="172">
        <v>0</v>
      </c>
      <c r="P11" s="4">
        <f t="shared" si="2"/>
        <v>0</v>
      </c>
      <c r="Q11" s="11">
        <f t="shared" si="3"/>
        <v>0</v>
      </c>
      <c r="R11" s="12">
        <f t="shared" si="0"/>
        <v>0</v>
      </c>
      <c r="S11" s="13">
        <f t="shared" si="1"/>
        <v>0</v>
      </c>
      <c r="T11" s="14"/>
    </row>
    <row r="12" spans="1:23" ht="21.75" customHeight="1" x14ac:dyDescent="0.35">
      <c r="A12" s="127"/>
      <c r="B12" s="18" t="s">
        <v>18</v>
      </c>
      <c r="C12" s="19" t="s">
        <v>17</v>
      </c>
      <c r="D12" s="147">
        <v>20</v>
      </c>
      <c r="E12" s="172">
        <v>1108.542602295561</v>
      </c>
      <c r="F12" s="147">
        <v>20</v>
      </c>
      <c r="G12" s="147">
        <v>6</v>
      </c>
      <c r="H12" s="147">
        <v>5</v>
      </c>
      <c r="I12" s="147">
        <v>6</v>
      </c>
      <c r="J12" s="147">
        <v>3</v>
      </c>
      <c r="K12" s="172">
        <v>1108.542602295561</v>
      </c>
      <c r="L12" s="172">
        <v>294.2145181323267</v>
      </c>
      <c r="M12" s="172">
        <v>275.01707567402798</v>
      </c>
      <c r="N12" s="172">
        <v>353.86371434204057</v>
      </c>
      <c r="O12" s="172">
        <v>185.44729414716565</v>
      </c>
      <c r="P12" s="4">
        <f t="shared" si="2"/>
        <v>0</v>
      </c>
      <c r="Q12" s="11">
        <f t="shared" si="3"/>
        <v>0</v>
      </c>
      <c r="R12" s="12">
        <f t="shared" si="0"/>
        <v>0</v>
      </c>
      <c r="S12" s="13">
        <f t="shared" si="1"/>
        <v>0</v>
      </c>
      <c r="T12" s="14"/>
    </row>
    <row r="13" spans="1:23" ht="19.5" customHeight="1" x14ac:dyDescent="0.35">
      <c r="A13" s="127"/>
      <c r="B13" s="16" t="s">
        <v>20</v>
      </c>
      <c r="C13" s="17" t="s">
        <v>17</v>
      </c>
      <c r="D13" s="145">
        <v>232</v>
      </c>
      <c r="E13" s="170">
        <v>15785.45865873131</v>
      </c>
      <c r="F13" s="145">
        <v>232</v>
      </c>
      <c r="G13" s="145">
        <v>62</v>
      </c>
      <c r="H13" s="145">
        <v>54</v>
      </c>
      <c r="I13" s="145">
        <v>57</v>
      </c>
      <c r="J13" s="145">
        <v>59</v>
      </c>
      <c r="K13" s="170">
        <v>15785.45865873131</v>
      </c>
      <c r="L13" s="170">
        <v>3296.2717452560973</v>
      </c>
      <c r="M13" s="170">
        <v>3399.0694083456096</v>
      </c>
      <c r="N13" s="170">
        <v>4553.4505971082262</v>
      </c>
      <c r="O13" s="170">
        <v>4536.6669080213778</v>
      </c>
      <c r="P13" s="4">
        <f t="shared" si="2"/>
        <v>0</v>
      </c>
      <c r="Q13" s="11">
        <f t="shared" si="3"/>
        <v>0</v>
      </c>
      <c r="R13" s="12">
        <f t="shared" si="0"/>
        <v>0</v>
      </c>
      <c r="S13" s="13">
        <f t="shared" si="1"/>
        <v>0</v>
      </c>
      <c r="T13" s="14"/>
    </row>
    <row r="14" spans="1:23" ht="17.649999999999999" customHeight="1" x14ac:dyDescent="0.35">
      <c r="A14" s="127"/>
      <c r="B14" s="18" t="s">
        <v>18</v>
      </c>
      <c r="C14" s="19" t="s">
        <v>17</v>
      </c>
      <c r="D14" s="147">
        <v>10</v>
      </c>
      <c r="E14" s="172">
        <v>447.84890763431162</v>
      </c>
      <c r="F14" s="147">
        <v>10</v>
      </c>
      <c r="G14" s="147">
        <v>1</v>
      </c>
      <c r="H14" s="147">
        <v>3</v>
      </c>
      <c r="I14" s="147">
        <v>3</v>
      </c>
      <c r="J14" s="147">
        <v>3</v>
      </c>
      <c r="K14" s="172">
        <v>447.84890763431162</v>
      </c>
      <c r="L14" s="172">
        <v>44.784890763431164</v>
      </c>
      <c r="M14" s="172">
        <v>134.35467229029348</v>
      </c>
      <c r="N14" s="172">
        <v>134.35467229029348</v>
      </c>
      <c r="O14" s="172">
        <v>134.35467229029348</v>
      </c>
      <c r="P14" s="4">
        <f t="shared" si="2"/>
        <v>0</v>
      </c>
      <c r="Q14" s="11">
        <f t="shared" si="3"/>
        <v>0</v>
      </c>
      <c r="R14" s="12">
        <f t="shared" si="0"/>
        <v>0</v>
      </c>
      <c r="S14" s="13">
        <f t="shared" si="1"/>
        <v>0</v>
      </c>
      <c r="T14" s="14"/>
    </row>
    <row r="15" spans="1:23" ht="18" customHeight="1" x14ac:dyDescent="0.35">
      <c r="A15" s="127"/>
      <c r="B15" s="18" t="s">
        <v>22</v>
      </c>
      <c r="C15" s="19" t="s">
        <v>17</v>
      </c>
      <c r="D15" s="147">
        <v>22</v>
      </c>
      <c r="E15" s="172">
        <v>1091.2374791652944</v>
      </c>
      <c r="F15" s="147">
        <v>22</v>
      </c>
      <c r="G15" s="147">
        <v>6</v>
      </c>
      <c r="H15" s="147">
        <v>6</v>
      </c>
      <c r="I15" s="147">
        <v>6</v>
      </c>
      <c r="J15" s="147">
        <v>4</v>
      </c>
      <c r="K15" s="172">
        <v>1091.2374791652944</v>
      </c>
      <c r="L15" s="172">
        <v>297.61022159053482</v>
      </c>
      <c r="M15" s="172">
        <v>297.61022159053482</v>
      </c>
      <c r="N15" s="172">
        <v>297.61022159053482</v>
      </c>
      <c r="O15" s="172">
        <v>198.4068143936899</v>
      </c>
      <c r="P15" s="4">
        <f t="shared" si="2"/>
        <v>0</v>
      </c>
      <c r="Q15" s="11">
        <f t="shared" si="3"/>
        <v>0</v>
      </c>
      <c r="R15" s="12">
        <f t="shared" si="0"/>
        <v>0</v>
      </c>
      <c r="S15" s="13">
        <f t="shared" si="1"/>
        <v>0</v>
      </c>
      <c r="T15" s="14"/>
    </row>
    <row r="16" spans="1:23" ht="18" customHeight="1" x14ac:dyDescent="0.35">
      <c r="A16" s="127"/>
      <c r="B16" s="18" t="s">
        <v>23</v>
      </c>
      <c r="C16" s="19" t="s">
        <v>17</v>
      </c>
      <c r="D16" s="147">
        <v>10</v>
      </c>
      <c r="E16" s="172">
        <v>539.02429343950428</v>
      </c>
      <c r="F16" s="147">
        <v>10</v>
      </c>
      <c r="G16" s="147">
        <v>2</v>
      </c>
      <c r="H16" s="147">
        <v>3</v>
      </c>
      <c r="I16" s="147">
        <v>3</v>
      </c>
      <c r="J16" s="147">
        <v>2</v>
      </c>
      <c r="K16" s="172">
        <v>539.02429343950416</v>
      </c>
      <c r="L16" s="172">
        <v>107.80485868790083</v>
      </c>
      <c r="M16" s="172">
        <v>161.70728803185128</v>
      </c>
      <c r="N16" s="172">
        <v>161.70728803185128</v>
      </c>
      <c r="O16" s="172">
        <v>107.80485868790083</v>
      </c>
      <c r="P16" s="4">
        <f t="shared" si="2"/>
        <v>0</v>
      </c>
      <c r="Q16" s="11">
        <f t="shared" si="3"/>
        <v>0</v>
      </c>
      <c r="R16" s="12">
        <f t="shared" si="0"/>
        <v>0</v>
      </c>
      <c r="S16" s="13">
        <f t="shared" si="1"/>
        <v>0</v>
      </c>
      <c r="T16" s="14"/>
    </row>
    <row r="17" spans="1:20" ht="18" customHeight="1" x14ac:dyDescent="0.35">
      <c r="A17" s="127"/>
      <c r="B17" s="18" t="s">
        <v>24</v>
      </c>
      <c r="C17" s="19" t="s">
        <v>17</v>
      </c>
      <c r="D17" s="147">
        <v>2</v>
      </c>
      <c r="E17" s="172">
        <v>52.182139045739248</v>
      </c>
      <c r="F17" s="147">
        <v>2</v>
      </c>
      <c r="G17" s="147">
        <v>2</v>
      </c>
      <c r="H17" s="147">
        <v>0</v>
      </c>
      <c r="I17" s="147">
        <v>0</v>
      </c>
      <c r="J17" s="147">
        <v>0</v>
      </c>
      <c r="K17" s="172">
        <v>52.182139045739248</v>
      </c>
      <c r="L17" s="172">
        <v>52.182139045739248</v>
      </c>
      <c r="M17" s="172">
        <v>0</v>
      </c>
      <c r="N17" s="172">
        <v>0</v>
      </c>
      <c r="O17" s="172">
        <v>0</v>
      </c>
      <c r="P17" s="4">
        <f t="shared" si="2"/>
        <v>0</v>
      </c>
      <c r="Q17" s="11">
        <f t="shared" si="3"/>
        <v>0</v>
      </c>
      <c r="R17" s="12">
        <f t="shared" si="0"/>
        <v>0</v>
      </c>
      <c r="S17" s="13">
        <f t="shared" si="1"/>
        <v>0</v>
      </c>
      <c r="T17" s="14"/>
    </row>
    <row r="18" spans="1:20" ht="20.65" customHeight="1" x14ac:dyDescent="0.35">
      <c r="A18" s="127"/>
      <c r="B18" s="18" t="s">
        <v>25</v>
      </c>
      <c r="C18" s="19" t="s">
        <v>17</v>
      </c>
      <c r="D18" s="147">
        <v>62</v>
      </c>
      <c r="E18" s="172">
        <v>6538.4059039130134</v>
      </c>
      <c r="F18" s="147">
        <v>62</v>
      </c>
      <c r="G18" s="147">
        <v>6</v>
      </c>
      <c r="H18" s="147">
        <v>14</v>
      </c>
      <c r="I18" s="147">
        <v>21</v>
      </c>
      <c r="J18" s="147">
        <v>21</v>
      </c>
      <c r="K18" s="172">
        <v>6538.4059039130134</v>
      </c>
      <c r="L18" s="172">
        <v>372.19459841273874</v>
      </c>
      <c r="M18" s="172">
        <v>1188.7269937711726</v>
      </c>
      <c r="N18" s="172">
        <v>2568.7616527593641</v>
      </c>
      <c r="O18" s="172">
        <v>2408.7226589697384</v>
      </c>
      <c r="P18" s="4">
        <f t="shared" si="2"/>
        <v>0</v>
      </c>
      <c r="Q18" s="11">
        <f t="shared" si="3"/>
        <v>0</v>
      </c>
      <c r="R18" s="12">
        <f t="shared" si="0"/>
        <v>0</v>
      </c>
      <c r="S18" s="13">
        <f t="shared" si="1"/>
        <v>0</v>
      </c>
      <c r="T18" s="14"/>
    </row>
    <row r="19" spans="1:20" ht="20.65" customHeight="1" x14ac:dyDescent="0.35">
      <c r="A19" s="127"/>
      <c r="B19" s="18" t="s">
        <v>26</v>
      </c>
      <c r="C19" s="19" t="s">
        <v>17</v>
      </c>
      <c r="D19" s="147">
        <v>51</v>
      </c>
      <c r="E19" s="172">
        <v>3743.3516889075372</v>
      </c>
      <c r="F19" s="147">
        <v>51</v>
      </c>
      <c r="G19" s="147">
        <v>15</v>
      </c>
      <c r="H19" s="147">
        <v>11</v>
      </c>
      <c r="I19" s="147">
        <v>11</v>
      </c>
      <c r="J19" s="147">
        <v>14</v>
      </c>
      <c r="K19" s="172">
        <v>3743.3516889075368</v>
      </c>
      <c r="L19" s="172">
        <v>1100.9857908551578</v>
      </c>
      <c r="M19" s="172">
        <v>807.38957996044894</v>
      </c>
      <c r="N19" s="172">
        <v>807.38957996044905</v>
      </c>
      <c r="O19" s="172">
        <v>1027.5867381314806</v>
      </c>
      <c r="P19" s="4">
        <f t="shared" si="2"/>
        <v>0</v>
      </c>
      <c r="Q19" s="11">
        <f t="shared" si="3"/>
        <v>0</v>
      </c>
      <c r="R19" s="12">
        <f t="shared" si="0"/>
        <v>0</v>
      </c>
      <c r="S19" s="13">
        <f t="shared" si="1"/>
        <v>0</v>
      </c>
      <c r="T19" s="14"/>
    </row>
    <row r="20" spans="1:20" ht="20.65" customHeight="1" x14ac:dyDescent="0.35">
      <c r="A20" s="127"/>
      <c r="B20" s="18" t="s">
        <v>27</v>
      </c>
      <c r="C20" s="19" t="s">
        <v>17</v>
      </c>
      <c r="D20" s="147">
        <v>51</v>
      </c>
      <c r="E20" s="172">
        <v>2042.8010985747394</v>
      </c>
      <c r="F20" s="147">
        <v>51</v>
      </c>
      <c r="G20" s="147">
        <v>19</v>
      </c>
      <c r="H20" s="147">
        <v>10</v>
      </c>
      <c r="I20" s="147">
        <v>10</v>
      </c>
      <c r="J20" s="147">
        <v>12</v>
      </c>
      <c r="K20" s="172">
        <v>2042.8010985747394</v>
      </c>
      <c r="L20" s="172">
        <v>741.29552806830623</v>
      </c>
      <c r="M20" s="172">
        <v>409.02644331750651</v>
      </c>
      <c r="N20" s="172">
        <v>408.15757205819267</v>
      </c>
      <c r="O20" s="172">
        <v>484.32155513073388</v>
      </c>
      <c r="P20" s="4">
        <f t="shared" si="2"/>
        <v>0</v>
      </c>
      <c r="Q20" s="11">
        <f t="shared" si="3"/>
        <v>0</v>
      </c>
      <c r="R20" s="12">
        <f t="shared" si="0"/>
        <v>0</v>
      </c>
      <c r="S20" s="13">
        <f t="shared" si="1"/>
        <v>0</v>
      </c>
      <c r="T20" s="14"/>
    </row>
    <row r="21" spans="1:20" ht="20.65" customHeight="1" x14ac:dyDescent="0.35">
      <c r="A21" s="127"/>
      <c r="B21" s="18" t="s">
        <v>28</v>
      </c>
      <c r="C21" s="19" t="s">
        <v>17</v>
      </c>
      <c r="D21" s="147">
        <v>4</v>
      </c>
      <c r="E21" s="172">
        <v>197.25995419488243</v>
      </c>
      <c r="F21" s="147">
        <v>4</v>
      </c>
      <c r="G21" s="147">
        <v>3</v>
      </c>
      <c r="H21" s="147">
        <v>1</v>
      </c>
      <c r="I21" s="147">
        <v>0</v>
      </c>
      <c r="J21" s="147">
        <v>0</v>
      </c>
      <c r="K21" s="172">
        <v>197.25995419488243</v>
      </c>
      <c r="L21" s="172">
        <v>147.94496564616182</v>
      </c>
      <c r="M21" s="172">
        <v>49.314988548720606</v>
      </c>
      <c r="N21" s="172">
        <v>0</v>
      </c>
      <c r="O21" s="172">
        <v>0</v>
      </c>
      <c r="P21" s="4">
        <f t="shared" si="2"/>
        <v>0</v>
      </c>
      <c r="Q21" s="11">
        <f t="shared" si="3"/>
        <v>0</v>
      </c>
      <c r="R21" s="12">
        <f t="shared" si="0"/>
        <v>0</v>
      </c>
      <c r="S21" s="13">
        <f t="shared" si="1"/>
        <v>0</v>
      </c>
      <c r="T21" s="14"/>
    </row>
    <row r="22" spans="1:20" ht="20.65" customHeight="1" x14ac:dyDescent="0.35">
      <c r="A22" s="127"/>
      <c r="B22" s="18" t="s">
        <v>29</v>
      </c>
      <c r="C22" s="19" t="s">
        <v>17</v>
      </c>
      <c r="D22" s="147">
        <v>2</v>
      </c>
      <c r="E22" s="172">
        <v>80.529531351045264</v>
      </c>
      <c r="F22" s="147">
        <v>2</v>
      </c>
      <c r="G22" s="147">
        <v>2</v>
      </c>
      <c r="H22" s="147">
        <v>0</v>
      </c>
      <c r="I22" s="147">
        <v>0</v>
      </c>
      <c r="J22" s="147">
        <v>0</v>
      </c>
      <c r="K22" s="172">
        <v>80.529531351045264</v>
      </c>
      <c r="L22" s="172">
        <v>80.529531351045264</v>
      </c>
      <c r="M22" s="172">
        <v>0</v>
      </c>
      <c r="N22" s="172">
        <v>0</v>
      </c>
      <c r="O22" s="172">
        <v>0</v>
      </c>
      <c r="P22" s="4">
        <f t="shared" si="2"/>
        <v>0</v>
      </c>
      <c r="Q22" s="11">
        <f t="shared" si="3"/>
        <v>0</v>
      </c>
      <c r="R22" s="12">
        <f t="shared" si="0"/>
        <v>0</v>
      </c>
      <c r="S22" s="13">
        <f t="shared" si="1"/>
        <v>0</v>
      </c>
      <c r="T22" s="14"/>
    </row>
    <row r="23" spans="1:20" ht="20.65" customHeight="1" x14ac:dyDescent="0.35">
      <c r="A23" s="127"/>
      <c r="B23" s="18" t="s">
        <v>30</v>
      </c>
      <c r="C23" s="19" t="s">
        <v>17</v>
      </c>
      <c r="D23" s="147">
        <v>18</v>
      </c>
      <c r="E23" s="172">
        <v>1052.8176625052447</v>
      </c>
      <c r="F23" s="147">
        <v>18</v>
      </c>
      <c r="G23" s="147">
        <v>6</v>
      </c>
      <c r="H23" s="147">
        <v>6</v>
      </c>
      <c r="I23" s="147">
        <v>3</v>
      </c>
      <c r="J23" s="147">
        <v>3</v>
      </c>
      <c r="K23" s="172">
        <v>1052.8176625052447</v>
      </c>
      <c r="L23" s="172">
        <v>350.93922083508158</v>
      </c>
      <c r="M23" s="172">
        <v>350.93922083508158</v>
      </c>
      <c r="N23" s="172">
        <v>175.46961041754079</v>
      </c>
      <c r="O23" s="172">
        <v>175.46961041754079</v>
      </c>
      <c r="P23" s="4">
        <f t="shared" si="2"/>
        <v>0</v>
      </c>
      <c r="Q23" s="11">
        <f t="shared" si="3"/>
        <v>0</v>
      </c>
      <c r="R23" s="12">
        <f t="shared" si="0"/>
        <v>0</v>
      </c>
      <c r="S23" s="13">
        <f t="shared" si="1"/>
        <v>0</v>
      </c>
      <c r="T23" s="14"/>
    </row>
    <row r="24" spans="1:20" ht="20.65" customHeight="1" x14ac:dyDescent="0.35">
      <c r="A24" s="127"/>
      <c r="B24" s="16" t="s">
        <v>31</v>
      </c>
      <c r="C24" s="17" t="s">
        <v>17</v>
      </c>
      <c r="D24" s="145">
        <v>221</v>
      </c>
      <c r="E24" s="170">
        <v>20003.53558759965</v>
      </c>
      <c r="F24" s="145">
        <v>221</v>
      </c>
      <c r="G24" s="145">
        <v>48</v>
      </c>
      <c r="H24" s="145">
        <v>78</v>
      </c>
      <c r="I24" s="145">
        <v>55</v>
      </c>
      <c r="J24" s="145">
        <v>40</v>
      </c>
      <c r="K24" s="170">
        <v>20003.53558759965</v>
      </c>
      <c r="L24" s="170">
        <v>2989.4631372214553</v>
      </c>
      <c r="M24" s="170">
        <v>8768.7783940619283</v>
      </c>
      <c r="N24" s="170">
        <v>5259.1568136713513</v>
      </c>
      <c r="O24" s="170">
        <v>2986.1372426449134</v>
      </c>
      <c r="P24" s="4">
        <f t="shared" si="2"/>
        <v>0</v>
      </c>
      <c r="Q24" s="11">
        <f t="shared" si="3"/>
        <v>0</v>
      </c>
      <c r="R24" s="12">
        <f t="shared" si="0"/>
        <v>0</v>
      </c>
      <c r="S24" s="13">
        <f t="shared" si="1"/>
        <v>0</v>
      </c>
      <c r="T24" s="14"/>
    </row>
    <row r="25" spans="1:20" ht="20.65" customHeight="1" x14ac:dyDescent="0.35">
      <c r="A25" s="127"/>
      <c r="B25" s="20" t="s">
        <v>22</v>
      </c>
      <c r="C25" s="19" t="s">
        <v>17</v>
      </c>
      <c r="D25" s="147">
        <v>6</v>
      </c>
      <c r="E25" s="172">
        <v>299.330511888746</v>
      </c>
      <c r="F25" s="147">
        <v>6</v>
      </c>
      <c r="G25" s="147">
        <v>0</v>
      </c>
      <c r="H25" s="147">
        <v>0</v>
      </c>
      <c r="I25" s="147">
        <v>4</v>
      </c>
      <c r="J25" s="147">
        <v>2</v>
      </c>
      <c r="K25" s="172">
        <v>299.33051188874606</v>
      </c>
      <c r="L25" s="172">
        <v>0</v>
      </c>
      <c r="M25" s="172">
        <v>0</v>
      </c>
      <c r="N25" s="172">
        <v>199.55367459249737</v>
      </c>
      <c r="O25" s="172">
        <v>99.776837296248686</v>
      </c>
      <c r="P25" s="4">
        <f t="shared" si="2"/>
        <v>0</v>
      </c>
      <c r="Q25" s="11">
        <f t="shared" si="3"/>
        <v>0</v>
      </c>
      <c r="R25" s="12">
        <f t="shared" si="0"/>
        <v>0</v>
      </c>
      <c r="S25" s="13">
        <f t="shared" si="1"/>
        <v>0</v>
      </c>
      <c r="T25" s="14"/>
    </row>
    <row r="26" spans="1:20" ht="20.65" customHeight="1" x14ac:dyDescent="0.35">
      <c r="A26" s="127"/>
      <c r="B26" s="20" t="s">
        <v>24</v>
      </c>
      <c r="C26" s="19" t="s">
        <v>17</v>
      </c>
      <c r="D26" s="147">
        <v>207</v>
      </c>
      <c r="E26" s="172">
        <v>19117.012653921483</v>
      </c>
      <c r="F26" s="147">
        <v>207</v>
      </c>
      <c r="G26" s="147">
        <v>45</v>
      </c>
      <c r="H26" s="147">
        <v>76</v>
      </c>
      <c r="I26" s="147">
        <v>50</v>
      </c>
      <c r="J26" s="147">
        <v>36</v>
      </c>
      <c r="K26" s="172">
        <v>19117.012653921483</v>
      </c>
      <c r="L26" s="172">
        <v>2769.2659790504235</v>
      </c>
      <c r="M26" s="172">
        <v>8621.9802886145735</v>
      </c>
      <c r="N26" s="172">
        <v>4986.2040863551765</v>
      </c>
      <c r="O26" s="172">
        <v>2739.5622999013103</v>
      </c>
      <c r="P26" s="4">
        <f t="shared" si="2"/>
        <v>0</v>
      </c>
      <c r="Q26" s="11">
        <f t="shared" si="3"/>
        <v>0</v>
      </c>
      <c r="R26" s="12">
        <f t="shared" si="0"/>
        <v>0</v>
      </c>
      <c r="S26" s="13">
        <f t="shared" si="1"/>
        <v>0</v>
      </c>
      <c r="T26" s="14"/>
    </row>
    <row r="27" spans="1:20" ht="20.65" customHeight="1" x14ac:dyDescent="0.35">
      <c r="A27" s="127"/>
      <c r="B27" s="21" t="s">
        <v>26</v>
      </c>
      <c r="C27" s="19" t="s">
        <v>17</v>
      </c>
      <c r="D27" s="147">
        <v>8</v>
      </c>
      <c r="E27" s="172">
        <v>587.19242178941761</v>
      </c>
      <c r="F27" s="147">
        <v>8</v>
      </c>
      <c r="G27" s="147">
        <v>3</v>
      </c>
      <c r="H27" s="147">
        <v>2</v>
      </c>
      <c r="I27" s="147">
        <v>1</v>
      </c>
      <c r="J27" s="147">
        <v>2</v>
      </c>
      <c r="K27" s="172">
        <v>587.19242178941761</v>
      </c>
      <c r="L27" s="172">
        <v>220.19715817103162</v>
      </c>
      <c r="M27" s="172">
        <v>146.7981054473544</v>
      </c>
      <c r="N27" s="172">
        <v>73.399052723677201</v>
      </c>
      <c r="O27" s="172">
        <v>146.7981054473544</v>
      </c>
      <c r="P27" s="4">
        <f t="shared" si="2"/>
        <v>0</v>
      </c>
      <c r="Q27" s="11">
        <f t="shared" si="3"/>
        <v>0</v>
      </c>
      <c r="R27" s="12">
        <f t="shared" si="0"/>
        <v>0</v>
      </c>
      <c r="S27" s="13">
        <f t="shared" si="1"/>
        <v>0</v>
      </c>
      <c r="T27" s="14"/>
    </row>
    <row r="28" spans="1:20" ht="20.65" customHeight="1" x14ac:dyDescent="0.35">
      <c r="A28" s="127"/>
      <c r="B28" s="16" t="s">
        <v>32</v>
      </c>
      <c r="C28" s="17" t="s">
        <v>17</v>
      </c>
      <c r="D28" s="145">
        <v>70</v>
      </c>
      <c r="E28" s="170">
        <v>3602.5047906222544</v>
      </c>
      <c r="F28" s="145">
        <v>70</v>
      </c>
      <c r="G28" s="145">
        <v>22</v>
      </c>
      <c r="H28" s="145">
        <v>20</v>
      </c>
      <c r="I28" s="145">
        <v>15</v>
      </c>
      <c r="J28" s="145">
        <v>13</v>
      </c>
      <c r="K28" s="170">
        <v>3602.5047906222544</v>
      </c>
      <c r="L28" s="170">
        <v>1092.1449946269595</v>
      </c>
      <c r="M28" s="170">
        <v>946.75553268466194</v>
      </c>
      <c r="N28" s="170">
        <v>808.94033440318435</v>
      </c>
      <c r="O28" s="170">
        <v>754.66392890744874</v>
      </c>
      <c r="P28" s="4">
        <f t="shared" si="2"/>
        <v>0</v>
      </c>
      <c r="Q28" s="11">
        <f t="shared" si="3"/>
        <v>0</v>
      </c>
      <c r="R28" s="12">
        <f t="shared" si="0"/>
        <v>0</v>
      </c>
      <c r="S28" s="13">
        <f t="shared" si="1"/>
        <v>0</v>
      </c>
      <c r="T28" s="14"/>
    </row>
    <row r="29" spans="1:20" ht="20.65" customHeight="1" x14ac:dyDescent="0.35">
      <c r="A29" s="127"/>
      <c r="B29" s="20" t="s">
        <v>22</v>
      </c>
      <c r="C29" s="19" t="s">
        <v>17</v>
      </c>
      <c r="D29" s="147">
        <v>11</v>
      </c>
      <c r="E29" s="172">
        <v>546.03634628547377</v>
      </c>
      <c r="F29" s="147">
        <v>11</v>
      </c>
      <c r="G29" s="147">
        <v>3</v>
      </c>
      <c r="H29" s="147">
        <v>4</v>
      </c>
      <c r="I29" s="147">
        <v>2</v>
      </c>
      <c r="J29" s="147">
        <v>2</v>
      </c>
      <c r="K29" s="172">
        <v>546.03634628547388</v>
      </c>
      <c r="L29" s="172">
        <v>149.665255944373</v>
      </c>
      <c r="M29" s="172">
        <v>196.81741574860345</v>
      </c>
      <c r="N29" s="172">
        <v>99.776837296248686</v>
      </c>
      <c r="O29" s="172">
        <v>99.776837296248686</v>
      </c>
      <c r="P29" s="4">
        <f t="shared" si="2"/>
        <v>0</v>
      </c>
      <c r="Q29" s="11">
        <f t="shared" si="3"/>
        <v>0</v>
      </c>
      <c r="R29" s="12">
        <f t="shared" si="0"/>
        <v>0</v>
      </c>
      <c r="S29" s="13">
        <f t="shared" si="1"/>
        <v>0</v>
      </c>
      <c r="T29" s="14"/>
    </row>
    <row r="30" spans="1:20" ht="20.65" customHeight="1" x14ac:dyDescent="0.35">
      <c r="A30" s="127"/>
      <c r="B30" s="20" t="s">
        <v>33</v>
      </c>
      <c r="C30" s="19" t="s">
        <v>17</v>
      </c>
      <c r="D30" s="147">
        <v>1</v>
      </c>
      <c r="E30" s="172">
        <v>60.334819154653125</v>
      </c>
      <c r="F30" s="147">
        <v>1</v>
      </c>
      <c r="G30" s="147">
        <v>0</v>
      </c>
      <c r="H30" s="147">
        <v>0</v>
      </c>
      <c r="I30" s="147">
        <v>0</v>
      </c>
      <c r="J30" s="147">
        <v>1</v>
      </c>
      <c r="K30" s="172">
        <v>60.334819154653125</v>
      </c>
      <c r="L30" s="172">
        <v>0</v>
      </c>
      <c r="M30" s="172">
        <v>0</v>
      </c>
      <c r="N30" s="172">
        <v>0</v>
      </c>
      <c r="O30" s="172">
        <v>60.334819154653125</v>
      </c>
      <c r="P30" s="4">
        <f t="shared" si="2"/>
        <v>0</v>
      </c>
      <c r="Q30" s="11">
        <f t="shared" si="3"/>
        <v>0</v>
      </c>
      <c r="R30" s="12">
        <f t="shared" si="0"/>
        <v>0</v>
      </c>
      <c r="S30" s="13">
        <f t="shared" si="1"/>
        <v>0</v>
      </c>
      <c r="T30" s="14"/>
    </row>
    <row r="31" spans="1:20" ht="20.65" customHeight="1" x14ac:dyDescent="0.35">
      <c r="A31" s="127"/>
      <c r="B31" s="21" t="s">
        <v>34</v>
      </c>
      <c r="C31" s="19" t="s">
        <v>17</v>
      </c>
      <c r="D31" s="147">
        <v>7</v>
      </c>
      <c r="E31" s="172">
        <v>207.80608167522058</v>
      </c>
      <c r="F31" s="147">
        <v>7</v>
      </c>
      <c r="G31" s="147">
        <v>2</v>
      </c>
      <c r="H31" s="147">
        <v>3</v>
      </c>
      <c r="I31" s="147">
        <v>2</v>
      </c>
      <c r="J31" s="147">
        <v>0</v>
      </c>
      <c r="K31" s="172">
        <v>207.80608167522061</v>
      </c>
      <c r="L31" s="172">
        <v>60.958112740961539</v>
      </c>
      <c r="M31" s="172">
        <v>74.795230357007995</v>
      </c>
      <c r="N31" s="172">
        <v>72.052738577251063</v>
      </c>
      <c r="O31" s="172">
        <v>0</v>
      </c>
      <c r="P31" s="4">
        <f t="shared" si="2"/>
        <v>0</v>
      </c>
      <c r="Q31" s="11">
        <f t="shared" si="3"/>
        <v>0</v>
      </c>
      <c r="R31" s="12">
        <f t="shared" si="0"/>
        <v>0</v>
      </c>
      <c r="S31" s="13">
        <f t="shared" si="1"/>
        <v>0</v>
      </c>
      <c r="T31" s="14"/>
    </row>
    <row r="32" spans="1:20" ht="20.65" customHeight="1" x14ac:dyDescent="0.35">
      <c r="A32" s="127"/>
      <c r="B32" s="20" t="s">
        <v>27</v>
      </c>
      <c r="C32" s="19" t="s">
        <v>17</v>
      </c>
      <c r="D32" s="147">
        <v>2</v>
      </c>
      <c r="E32" s="172">
        <v>57.515038970193913</v>
      </c>
      <c r="F32" s="147">
        <v>2</v>
      </c>
      <c r="G32" s="147">
        <v>1</v>
      </c>
      <c r="H32" s="147">
        <v>1</v>
      </c>
      <c r="I32" s="147">
        <v>0</v>
      </c>
      <c r="J32" s="147">
        <v>0</v>
      </c>
      <c r="K32" s="172">
        <v>57.515038970193913</v>
      </c>
      <c r="L32" s="172">
        <v>28.757519485096957</v>
      </c>
      <c r="M32" s="172">
        <v>28.757519485096957</v>
      </c>
      <c r="N32" s="172">
        <v>0</v>
      </c>
      <c r="O32" s="172">
        <v>0</v>
      </c>
      <c r="P32" s="4">
        <f t="shared" si="2"/>
        <v>0</v>
      </c>
      <c r="Q32" s="11">
        <f t="shared" si="3"/>
        <v>0</v>
      </c>
      <c r="R32" s="12">
        <f t="shared" si="0"/>
        <v>0</v>
      </c>
      <c r="S32" s="13">
        <f t="shared" si="1"/>
        <v>0</v>
      </c>
      <c r="T32" s="14"/>
    </row>
    <row r="33" spans="1:23" ht="20.65" customHeight="1" x14ac:dyDescent="0.35">
      <c r="A33" s="127"/>
      <c r="B33" s="20" t="s">
        <v>35</v>
      </c>
      <c r="C33" s="19" t="s">
        <v>17</v>
      </c>
      <c r="D33" s="147">
        <v>6</v>
      </c>
      <c r="E33" s="172">
        <v>440.11508081539694</v>
      </c>
      <c r="F33" s="147">
        <v>6</v>
      </c>
      <c r="G33" s="147">
        <v>2</v>
      </c>
      <c r="H33" s="147">
        <v>2</v>
      </c>
      <c r="I33" s="147">
        <v>1</v>
      </c>
      <c r="J33" s="147">
        <v>1</v>
      </c>
      <c r="K33" s="172">
        <v>440.11508081539694</v>
      </c>
      <c r="L33" s="172">
        <v>129.22621266214796</v>
      </c>
      <c r="M33" s="172">
        <v>129.22621266214796</v>
      </c>
      <c r="N33" s="172">
        <v>90.83132774555051</v>
      </c>
      <c r="O33" s="172">
        <v>90.83132774555051</v>
      </c>
      <c r="P33" s="4">
        <f t="shared" si="2"/>
        <v>0</v>
      </c>
      <c r="Q33" s="11">
        <f t="shared" si="3"/>
        <v>0</v>
      </c>
      <c r="R33" s="12">
        <f t="shared" si="0"/>
        <v>0</v>
      </c>
      <c r="S33" s="13">
        <f t="shared" si="1"/>
        <v>0</v>
      </c>
      <c r="T33" s="14"/>
    </row>
    <row r="34" spans="1:23" ht="20.65" customHeight="1" x14ac:dyDescent="0.35">
      <c r="A34" s="127"/>
      <c r="B34" s="21" t="s">
        <v>28</v>
      </c>
      <c r="C34" s="19" t="s">
        <v>17</v>
      </c>
      <c r="D34" s="147">
        <v>12</v>
      </c>
      <c r="E34" s="172">
        <v>591.77986258464728</v>
      </c>
      <c r="F34" s="147">
        <v>12</v>
      </c>
      <c r="G34" s="147">
        <v>3</v>
      </c>
      <c r="H34" s="147">
        <v>3</v>
      </c>
      <c r="I34" s="147">
        <v>3</v>
      </c>
      <c r="J34" s="147">
        <v>3</v>
      </c>
      <c r="K34" s="172">
        <v>591.77986258464728</v>
      </c>
      <c r="L34" s="172">
        <v>147.94496564616182</v>
      </c>
      <c r="M34" s="172">
        <v>147.94496564616182</v>
      </c>
      <c r="N34" s="172">
        <v>147.94496564616182</v>
      </c>
      <c r="O34" s="172">
        <v>147.94496564616182</v>
      </c>
      <c r="P34" s="4">
        <f t="shared" si="2"/>
        <v>0</v>
      </c>
      <c r="Q34" s="11">
        <f t="shared" si="3"/>
        <v>0</v>
      </c>
      <c r="R34" s="12">
        <f t="shared" si="0"/>
        <v>0</v>
      </c>
      <c r="S34" s="13">
        <f t="shared" si="1"/>
        <v>0</v>
      </c>
      <c r="T34" s="14"/>
    </row>
    <row r="35" spans="1:23" ht="20.65" customHeight="1" x14ac:dyDescent="0.35">
      <c r="A35" s="127"/>
      <c r="B35" s="20" t="s">
        <v>29</v>
      </c>
      <c r="C35" s="19" t="s">
        <v>17</v>
      </c>
      <c r="D35" s="147">
        <v>13</v>
      </c>
      <c r="E35" s="172">
        <v>461.45540662342393</v>
      </c>
      <c r="F35" s="147">
        <v>13</v>
      </c>
      <c r="G35" s="147">
        <v>4</v>
      </c>
      <c r="H35" s="147">
        <v>4</v>
      </c>
      <c r="I35" s="147">
        <v>3</v>
      </c>
      <c r="J35" s="147">
        <v>2</v>
      </c>
      <c r="K35" s="172">
        <v>461.45540662342387</v>
      </c>
      <c r="L35" s="172">
        <v>99.072515543720172</v>
      </c>
      <c r="M35" s="172">
        <v>161.05906270209053</v>
      </c>
      <c r="N35" s="172">
        <v>120.79429702656792</v>
      </c>
      <c r="O35" s="172">
        <v>80.529531351045264</v>
      </c>
      <c r="P35" s="4">
        <f t="shared" si="2"/>
        <v>0</v>
      </c>
      <c r="Q35" s="11">
        <f t="shared" si="3"/>
        <v>0</v>
      </c>
      <c r="R35" s="12">
        <f t="shared" si="0"/>
        <v>0</v>
      </c>
      <c r="S35" s="13">
        <f t="shared" si="1"/>
        <v>0</v>
      </c>
      <c r="T35" s="14"/>
    </row>
    <row r="36" spans="1:23" ht="20.65" customHeight="1" x14ac:dyDescent="0.35">
      <c r="A36" s="127"/>
      <c r="B36" s="20" t="s">
        <v>36</v>
      </c>
      <c r="C36" s="19" t="s">
        <v>17</v>
      </c>
      <c r="D36" s="147">
        <v>18</v>
      </c>
      <c r="E36" s="172">
        <v>1237.4621545132447</v>
      </c>
      <c r="F36" s="147">
        <v>18</v>
      </c>
      <c r="G36" s="147">
        <v>7</v>
      </c>
      <c r="H36" s="147">
        <v>3</v>
      </c>
      <c r="I36" s="147">
        <v>4</v>
      </c>
      <c r="J36" s="147">
        <v>4</v>
      </c>
      <c r="K36" s="172">
        <v>1237.4621545132447</v>
      </c>
      <c r="L36" s="172">
        <v>476.52041260449789</v>
      </c>
      <c r="M36" s="172">
        <v>208.15512608355326</v>
      </c>
      <c r="N36" s="172">
        <v>277.54016811140428</v>
      </c>
      <c r="O36" s="172">
        <v>275.24644771378939</v>
      </c>
      <c r="P36" s="4">
        <f t="shared" si="2"/>
        <v>0</v>
      </c>
      <c r="Q36" s="11">
        <f t="shared" si="3"/>
        <v>0</v>
      </c>
      <c r="R36" s="12">
        <f t="shared" si="0"/>
        <v>0</v>
      </c>
      <c r="S36" s="13">
        <f t="shared" si="1"/>
        <v>0</v>
      </c>
      <c r="T36" s="14"/>
    </row>
    <row r="37" spans="1:23" ht="20.65" customHeight="1" x14ac:dyDescent="0.35">
      <c r="A37" s="127"/>
      <c r="B37" s="16" t="s">
        <v>37</v>
      </c>
      <c r="C37" s="17" t="s">
        <v>17</v>
      </c>
      <c r="D37" s="145">
        <v>176</v>
      </c>
      <c r="E37" s="170">
        <v>8486.7218406241336</v>
      </c>
      <c r="F37" s="145">
        <v>176</v>
      </c>
      <c r="G37" s="145">
        <v>46</v>
      </c>
      <c r="H37" s="145">
        <v>44</v>
      </c>
      <c r="I37" s="145">
        <v>47</v>
      </c>
      <c r="J37" s="145">
        <v>39</v>
      </c>
      <c r="K37" s="170">
        <v>8486.7218406241336</v>
      </c>
      <c r="L37" s="170">
        <v>2162.0334218740181</v>
      </c>
      <c r="M37" s="170">
        <v>2060.3954299290531</v>
      </c>
      <c r="N37" s="170">
        <v>2364.6000976627311</v>
      </c>
      <c r="O37" s="170">
        <v>1899.6928911583309</v>
      </c>
      <c r="P37" s="4">
        <f t="shared" si="2"/>
        <v>0</v>
      </c>
      <c r="Q37" s="11">
        <f t="shared" si="3"/>
        <v>0</v>
      </c>
      <c r="R37" s="12">
        <f t="shared" si="0"/>
        <v>0</v>
      </c>
      <c r="S37" s="13">
        <f t="shared" si="1"/>
        <v>0</v>
      </c>
      <c r="T37" s="14"/>
    </row>
    <row r="38" spans="1:23" ht="20.65" customHeight="1" x14ac:dyDescent="0.35">
      <c r="A38" s="127"/>
      <c r="B38" s="20" t="s">
        <v>22</v>
      </c>
      <c r="C38" s="19" t="s">
        <v>17</v>
      </c>
      <c r="D38" s="147">
        <v>4</v>
      </c>
      <c r="E38" s="172">
        <v>199.55367459249737</v>
      </c>
      <c r="F38" s="147">
        <v>4</v>
      </c>
      <c r="G38" s="147">
        <v>2</v>
      </c>
      <c r="H38" s="147">
        <v>0</v>
      </c>
      <c r="I38" s="147">
        <v>1</v>
      </c>
      <c r="J38" s="147">
        <v>1</v>
      </c>
      <c r="K38" s="172">
        <v>199.55367459249737</v>
      </c>
      <c r="L38" s="172">
        <v>99.776837296248686</v>
      </c>
      <c r="M38" s="172">
        <v>0</v>
      </c>
      <c r="N38" s="172">
        <v>49.888418648124343</v>
      </c>
      <c r="O38" s="172">
        <v>49.888418648124343</v>
      </c>
      <c r="P38" s="4">
        <f t="shared" si="2"/>
        <v>0</v>
      </c>
      <c r="Q38" s="11">
        <f t="shared" si="3"/>
        <v>0</v>
      </c>
      <c r="R38" s="12">
        <f t="shared" si="0"/>
        <v>0</v>
      </c>
      <c r="S38" s="13">
        <f t="shared" si="1"/>
        <v>0</v>
      </c>
      <c r="T38" s="14"/>
    </row>
    <row r="39" spans="1:23" ht="20.65" customHeight="1" x14ac:dyDescent="0.35">
      <c r="A39" s="127"/>
      <c r="B39" s="20" t="s">
        <v>38</v>
      </c>
      <c r="C39" s="19" t="s">
        <v>17</v>
      </c>
      <c r="D39" s="147">
        <v>6</v>
      </c>
      <c r="E39" s="172">
        <v>323.41457606370255</v>
      </c>
      <c r="F39" s="147">
        <v>6</v>
      </c>
      <c r="G39" s="147">
        <v>1</v>
      </c>
      <c r="H39" s="147">
        <v>2</v>
      </c>
      <c r="I39" s="147">
        <v>3</v>
      </c>
      <c r="J39" s="147">
        <v>0</v>
      </c>
      <c r="K39" s="172">
        <v>323.4145760637025</v>
      </c>
      <c r="L39" s="172">
        <v>53.902429343950416</v>
      </c>
      <c r="M39" s="172">
        <v>107.80485868790083</v>
      </c>
      <c r="N39" s="172">
        <v>161.70728803185128</v>
      </c>
      <c r="O39" s="172">
        <v>0</v>
      </c>
      <c r="P39" s="4">
        <f t="shared" si="2"/>
        <v>0</v>
      </c>
      <c r="Q39" s="11">
        <f t="shared" si="3"/>
        <v>0</v>
      </c>
      <c r="R39" s="12">
        <f t="shared" si="0"/>
        <v>0</v>
      </c>
      <c r="S39" s="13">
        <f t="shared" si="1"/>
        <v>0</v>
      </c>
      <c r="T39" s="14"/>
    </row>
    <row r="40" spans="1:23" ht="20.65" customHeight="1" x14ac:dyDescent="0.35">
      <c r="A40" s="127"/>
      <c r="B40" s="20" t="s">
        <v>24</v>
      </c>
      <c r="C40" s="19" t="s">
        <v>17</v>
      </c>
      <c r="D40" s="147">
        <v>18</v>
      </c>
      <c r="E40" s="172">
        <v>849.82340731632496</v>
      </c>
      <c r="F40" s="147">
        <v>18</v>
      </c>
      <c r="G40" s="147">
        <v>6</v>
      </c>
      <c r="H40" s="147">
        <v>4</v>
      </c>
      <c r="I40" s="147">
        <v>4</v>
      </c>
      <c r="J40" s="147">
        <v>4</v>
      </c>
      <c r="K40" s="172">
        <v>849.82340731632507</v>
      </c>
      <c r="L40" s="172">
        <v>223.63773876745392</v>
      </c>
      <c r="M40" s="172">
        <v>149.09182584496929</v>
      </c>
      <c r="N40" s="172">
        <v>256.43794045334715</v>
      </c>
      <c r="O40" s="172">
        <v>220.65590225055456</v>
      </c>
      <c r="P40" s="4">
        <f t="shared" si="2"/>
        <v>0</v>
      </c>
      <c r="Q40" s="11">
        <f t="shared" si="3"/>
        <v>0</v>
      </c>
      <c r="R40" s="12">
        <f t="shared" si="0"/>
        <v>0</v>
      </c>
      <c r="S40" s="13">
        <f t="shared" si="1"/>
        <v>0</v>
      </c>
      <c r="T40" s="14"/>
    </row>
    <row r="41" spans="1:23" ht="20.65" customHeight="1" x14ac:dyDescent="0.35">
      <c r="A41" s="127"/>
      <c r="B41" s="20" t="s">
        <v>25</v>
      </c>
      <c r="C41" s="19" t="s">
        <v>17</v>
      </c>
      <c r="D41" s="147">
        <v>15</v>
      </c>
      <c r="E41" s="172">
        <v>810.53097963544337</v>
      </c>
      <c r="F41" s="147">
        <v>15</v>
      </c>
      <c r="G41" s="147">
        <v>3</v>
      </c>
      <c r="H41" s="147">
        <v>5</v>
      </c>
      <c r="I41" s="147">
        <v>5</v>
      </c>
      <c r="J41" s="147">
        <v>2</v>
      </c>
      <c r="K41" s="172">
        <v>810.53097963544326</v>
      </c>
      <c r="L41" s="172">
        <v>162.10619592708866</v>
      </c>
      <c r="M41" s="172">
        <v>264.37620756857092</v>
      </c>
      <c r="N41" s="172">
        <v>264.37620756857092</v>
      </c>
      <c r="O41" s="172">
        <v>119.67236857121279</v>
      </c>
      <c r="P41" s="4">
        <f t="shared" si="2"/>
        <v>0</v>
      </c>
      <c r="Q41" s="11">
        <f t="shared" si="3"/>
        <v>0</v>
      </c>
      <c r="R41" s="12">
        <f t="shared" si="0"/>
        <v>0</v>
      </c>
      <c r="S41" s="13">
        <f t="shared" si="1"/>
        <v>0</v>
      </c>
      <c r="T41" s="14"/>
    </row>
    <row r="42" spans="1:23" ht="20.65" customHeight="1" x14ac:dyDescent="0.35">
      <c r="A42" s="127"/>
      <c r="B42" s="20" t="s">
        <v>39</v>
      </c>
      <c r="C42" s="19" t="s">
        <v>17</v>
      </c>
      <c r="D42" s="147">
        <v>1</v>
      </c>
      <c r="E42" s="172">
        <v>29.646336139172739</v>
      </c>
      <c r="F42" s="147">
        <v>1</v>
      </c>
      <c r="G42" s="147">
        <v>0</v>
      </c>
      <c r="H42" s="147">
        <v>1</v>
      </c>
      <c r="I42" s="147">
        <v>0</v>
      </c>
      <c r="J42" s="147">
        <v>0</v>
      </c>
      <c r="K42" s="172">
        <v>29.646336139172739</v>
      </c>
      <c r="L42" s="172">
        <v>0</v>
      </c>
      <c r="M42" s="172">
        <v>29.646336139172739</v>
      </c>
      <c r="N42" s="172">
        <v>0</v>
      </c>
      <c r="O42" s="172">
        <v>0</v>
      </c>
      <c r="P42" s="4">
        <f t="shared" si="2"/>
        <v>0</v>
      </c>
      <c r="Q42" s="11">
        <f t="shared" si="3"/>
        <v>0</v>
      </c>
      <c r="R42" s="12">
        <f t="shared" si="0"/>
        <v>0</v>
      </c>
      <c r="S42" s="13">
        <f t="shared" si="1"/>
        <v>0</v>
      </c>
      <c r="T42" s="14"/>
    </row>
    <row r="43" spans="1:23" ht="20.65" customHeight="1" x14ac:dyDescent="0.35">
      <c r="A43" s="127"/>
      <c r="B43" s="38" t="s">
        <v>40</v>
      </c>
      <c r="C43" s="19" t="s">
        <v>17</v>
      </c>
      <c r="D43" s="147">
        <v>8</v>
      </c>
      <c r="E43" s="172">
        <v>250.47426741954837</v>
      </c>
      <c r="F43" s="147">
        <v>8</v>
      </c>
      <c r="G43" s="147">
        <v>2</v>
      </c>
      <c r="H43" s="147">
        <v>2</v>
      </c>
      <c r="I43" s="147">
        <v>2</v>
      </c>
      <c r="J43" s="147">
        <v>2</v>
      </c>
      <c r="K43" s="172">
        <v>250.47426741954837</v>
      </c>
      <c r="L43" s="172">
        <v>62.618566854887092</v>
      </c>
      <c r="M43" s="172">
        <v>62.618566854887092</v>
      </c>
      <c r="N43" s="172">
        <v>62.618566854887092</v>
      </c>
      <c r="O43" s="172">
        <v>62.618566854887092</v>
      </c>
      <c r="P43" s="4">
        <f t="shared" si="2"/>
        <v>0</v>
      </c>
      <c r="Q43" s="11">
        <f t="shared" si="3"/>
        <v>0</v>
      </c>
      <c r="R43" s="12">
        <f t="shared" si="0"/>
        <v>0</v>
      </c>
      <c r="S43" s="13">
        <f t="shared" si="1"/>
        <v>0</v>
      </c>
      <c r="T43" s="14"/>
    </row>
    <row r="44" spans="1:23" ht="20.65" customHeight="1" x14ac:dyDescent="0.35">
      <c r="A44" s="127"/>
      <c r="B44" s="20" t="s">
        <v>26</v>
      </c>
      <c r="C44" s="19" t="s">
        <v>17</v>
      </c>
      <c r="D44" s="147">
        <v>30</v>
      </c>
      <c r="E44" s="172">
        <v>2201.9715817103161</v>
      </c>
      <c r="F44" s="147">
        <v>30</v>
      </c>
      <c r="G44" s="147">
        <v>8</v>
      </c>
      <c r="H44" s="147">
        <v>7</v>
      </c>
      <c r="I44" s="147">
        <v>8</v>
      </c>
      <c r="J44" s="147">
        <v>7</v>
      </c>
      <c r="K44" s="172">
        <v>2201.9715817103161</v>
      </c>
      <c r="L44" s="172">
        <v>587.19242178941761</v>
      </c>
      <c r="M44" s="172">
        <v>513.79336906574031</v>
      </c>
      <c r="N44" s="172">
        <v>587.19242178941761</v>
      </c>
      <c r="O44" s="172">
        <v>513.79336906574031</v>
      </c>
      <c r="P44" s="4">
        <f t="shared" si="2"/>
        <v>0</v>
      </c>
      <c r="Q44" s="11">
        <f t="shared" si="3"/>
        <v>0</v>
      </c>
      <c r="R44" s="12">
        <f t="shared" si="0"/>
        <v>0</v>
      </c>
      <c r="S44" s="13">
        <f t="shared" si="1"/>
        <v>0</v>
      </c>
      <c r="T44" s="14"/>
    </row>
    <row r="45" spans="1:23" ht="20.65" customHeight="1" x14ac:dyDescent="0.35">
      <c r="A45" s="127"/>
      <c r="B45" s="20" t="s">
        <v>27</v>
      </c>
      <c r="C45" s="19" t="s">
        <v>17</v>
      </c>
      <c r="D45" s="147">
        <v>85</v>
      </c>
      <c r="E45" s="172">
        <v>3377.4721208086426</v>
      </c>
      <c r="F45" s="147">
        <v>85</v>
      </c>
      <c r="G45" s="147">
        <v>22</v>
      </c>
      <c r="H45" s="147">
        <v>21</v>
      </c>
      <c r="I45" s="147">
        <v>21</v>
      </c>
      <c r="J45" s="147">
        <v>21</v>
      </c>
      <c r="K45" s="172">
        <v>3377.472120808643</v>
      </c>
      <c r="L45" s="172">
        <v>874.16925479753104</v>
      </c>
      <c r="M45" s="172">
        <v>834.43428867037051</v>
      </c>
      <c r="N45" s="172">
        <v>834.43428867037051</v>
      </c>
      <c r="O45" s="172">
        <v>834.43428867037051</v>
      </c>
      <c r="P45" s="4">
        <f t="shared" si="2"/>
        <v>0</v>
      </c>
      <c r="Q45" s="11">
        <f t="shared" si="3"/>
        <v>0</v>
      </c>
      <c r="R45" s="12">
        <f t="shared" si="0"/>
        <v>0</v>
      </c>
      <c r="S45" s="13">
        <f t="shared" si="1"/>
        <v>0</v>
      </c>
      <c r="T45" s="14"/>
    </row>
    <row r="46" spans="1:23" ht="20.65" customHeight="1" x14ac:dyDescent="0.35">
      <c r="A46" s="127"/>
      <c r="B46" s="21" t="s">
        <v>28</v>
      </c>
      <c r="C46" s="19" t="s">
        <v>17</v>
      </c>
      <c r="D46" s="147">
        <v>9</v>
      </c>
      <c r="E46" s="172">
        <v>443.83489693848543</v>
      </c>
      <c r="F46" s="147">
        <v>9</v>
      </c>
      <c r="G46" s="147">
        <v>2</v>
      </c>
      <c r="H46" s="147">
        <v>2</v>
      </c>
      <c r="I46" s="147">
        <v>3</v>
      </c>
      <c r="J46" s="147">
        <v>2</v>
      </c>
      <c r="K46" s="172">
        <v>443.83489693848543</v>
      </c>
      <c r="L46" s="172">
        <v>98.629977097441213</v>
      </c>
      <c r="M46" s="172">
        <v>98.629977097441213</v>
      </c>
      <c r="N46" s="172">
        <v>147.94496564616182</v>
      </c>
      <c r="O46" s="172">
        <v>98.629977097441213</v>
      </c>
      <c r="P46" s="4">
        <f t="shared" si="2"/>
        <v>0</v>
      </c>
      <c r="Q46" s="11">
        <f t="shared" si="3"/>
        <v>0</v>
      </c>
      <c r="R46" s="12">
        <f t="shared" si="0"/>
        <v>0</v>
      </c>
      <c r="S46" s="13">
        <f t="shared" si="1"/>
        <v>0</v>
      </c>
      <c r="T46" s="14"/>
    </row>
    <row r="47" spans="1:23" ht="21" customHeight="1" x14ac:dyDescent="0.35">
      <c r="A47" s="128"/>
      <c r="B47" s="204" t="s">
        <v>41</v>
      </c>
      <c r="C47" s="205"/>
      <c r="D47" s="148">
        <v>723</v>
      </c>
      <c r="E47" s="173">
        <v>49086.490453682251</v>
      </c>
      <c r="F47" s="193">
        <v>723</v>
      </c>
      <c r="G47" s="193">
        <v>186</v>
      </c>
      <c r="H47" s="193">
        <v>203</v>
      </c>
      <c r="I47" s="193">
        <v>180</v>
      </c>
      <c r="J47" s="193">
        <v>154</v>
      </c>
      <c r="K47" s="197">
        <v>49086.490453682251</v>
      </c>
      <c r="L47" s="173">
        <v>9883.9913040155316</v>
      </c>
      <c r="M47" s="173">
        <v>15499.879327599954</v>
      </c>
      <c r="N47" s="173">
        <v>13340.011557187534</v>
      </c>
      <c r="O47" s="173">
        <v>10362.608264879242</v>
      </c>
      <c r="P47" s="4">
        <f t="shared" si="2"/>
        <v>0</v>
      </c>
      <c r="Q47" s="11">
        <f t="shared" si="3"/>
        <v>0</v>
      </c>
      <c r="R47" s="12">
        <f t="shared" si="0"/>
        <v>0</v>
      </c>
      <c r="S47" s="13">
        <f t="shared" si="1"/>
        <v>0</v>
      </c>
      <c r="T47" s="23"/>
    </row>
    <row r="48" spans="1:23" ht="20.65" customHeight="1" x14ac:dyDescent="0.35">
      <c r="A48" s="129" t="s">
        <v>42</v>
      </c>
      <c r="B48" s="24" t="s">
        <v>16</v>
      </c>
      <c r="C48" s="24" t="s">
        <v>17</v>
      </c>
      <c r="D48" s="146">
        <v>3263</v>
      </c>
      <c r="E48" s="171">
        <v>257844.394715706</v>
      </c>
      <c r="F48" s="146">
        <v>3263</v>
      </c>
      <c r="G48" s="146">
        <v>954</v>
      </c>
      <c r="H48" s="146">
        <v>800</v>
      </c>
      <c r="I48" s="146">
        <v>764</v>
      </c>
      <c r="J48" s="146">
        <v>745</v>
      </c>
      <c r="K48" s="171">
        <v>257844.394715706</v>
      </c>
      <c r="L48" s="171">
        <v>76902.772180719156</v>
      </c>
      <c r="M48" s="171">
        <v>64554.82680398543</v>
      </c>
      <c r="N48" s="171">
        <v>61134.6253647333</v>
      </c>
      <c r="O48" s="171">
        <v>55252.170366268045</v>
      </c>
      <c r="P48" s="4">
        <f t="shared" si="2"/>
        <v>0</v>
      </c>
      <c r="Q48" s="11">
        <f t="shared" si="3"/>
        <v>0</v>
      </c>
      <c r="R48" s="12">
        <f t="shared" si="0"/>
        <v>0</v>
      </c>
      <c r="S48" s="13">
        <f t="shared" si="1"/>
        <v>0</v>
      </c>
      <c r="T48" s="14">
        <f>'[1]Свод МО Формула !!!!!!'!CA8</f>
        <v>3263</v>
      </c>
      <c r="U48" s="15">
        <f>'[1]Свод МО Формула !!!!!!'!CG8</f>
        <v>257844.39471570597</v>
      </c>
      <c r="V48" s="14">
        <f>T48-D48</f>
        <v>0</v>
      </c>
      <c r="W48" s="14">
        <f>U48-E48</f>
        <v>0</v>
      </c>
    </row>
    <row r="49" spans="1:20" ht="20.65" customHeight="1" x14ac:dyDescent="0.35">
      <c r="A49" s="130"/>
      <c r="B49" s="25" t="s">
        <v>18</v>
      </c>
      <c r="C49" s="26" t="s">
        <v>17</v>
      </c>
      <c r="D49" s="145">
        <v>564</v>
      </c>
      <c r="E49" s="170">
        <v>34247.068046837012</v>
      </c>
      <c r="F49" s="145">
        <v>564</v>
      </c>
      <c r="G49" s="145">
        <v>198</v>
      </c>
      <c r="H49" s="145">
        <v>133</v>
      </c>
      <c r="I49" s="145">
        <v>131</v>
      </c>
      <c r="J49" s="145">
        <v>102</v>
      </c>
      <c r="K49" s="170">
        <v>34247.068046837012</v>
      </c>
      <c r="L49" s="170">
        <v>11248.07074454127</v>
      </c>
      <c r="M49" s="170">
        <v>8291.7518670653481</v>
      </c>
      <c r="N49" s="170">
        <v>8255.2168902102949</v>
      </c>
      <c r="O49" s="170">
        <v>6452.0285450200936</v>
      </c>
      <c r="P49" s="4">
        <f t="shared" si="2"/>
        <v>0</v>
      </c>
      <c r="Q49" s="11">
        <f t="shared" si="3"/>
        <v>0</v>
      </c>
      <c r="R49" s="12">
        <f t="shared" si="0"/>
        <v>0</v>
      </c>
      <c r="S49" s="13">
        <f t="shared" si="1"/>
        <v>0</v>
      </c>
      <c r="T49" s="14"/>
    </row>
    <row r="50" spans="1:20" ht="20.65" customHeight="1" x14ac:dyDescent="0.35">
      <c r="A50" s="130"/>
      <c r="B50" s="20" t="s">
        <v>19</v>
      </c>
      <c r="C50" s="27" t="s">
        <v>17</v>
      </c>
      <c r="D50" s="149">
        <v>37</v>
      </c>
      <c r="E50" s="174">
        <v>922.47450773643197</v>
      </c>
      <c r="F50" s="151">
        <v>37</v>
      </c>
      <c r="G50" s="151">
        <v>17</v>
      </c>
      <c r="H50" s="151">
        <v>8</v>
      </c>
      <c r="I50" s="151">
        <v>6</v>
      </c>
      <c r="J50" s="151">
        <v>6</v>
      </c>
      <c r="K50" s="174">
        <v>922.47450773643209</v>
      </c>
      <c r="L50" s="174">
        <v>423.83963868971205</v>
      </c>
      <c r="M50" s="174">
        <v>199.45394761868803</v>
      </c>
      <c r="N50" s="174">
        <v>149.59046071401602</v>
      </c>
      <c r="O50" s="174">
        <v>149.59046071401602</v>
      </c>
      <c r="P50" s="4">
        <f t="shared" si="2"/>
        <v>0</v>
      </c>
      <c r="Q50" s="11">
        <f t="shared" si="3"/>
        <v>0</v>
      </c>
      <c r="R50" s="12">
        <f t="shared" si="0"/>
        <v>0</v>
      </c>
      <c r="S50" s="13">
        <f t="shared" si="1"/>
        <v>0</v>
      </c>
      <c r="T50" s="14"/>
    </row>
    <row r="51" spans="1:20" ht="20.65" customHeight="1" x14ac:dyDescent="0.35">
      <c r="A51" s="130"/>
      <c r="B51" s="20" t="s">
        <v>18</v>
      </c>
      <c r="C51" s="27" t="s">
        <v>17</v>
      </c>
      <c r="D51" s="149">
        <v>527</v>
      </c>
      <c r="E51" s="174">
        <v>33324.593539100577</v>
      </c>
      <c r="F51" s="151">
        <v>527</v>
      </c>
      <c r="G51" s="151">
        <v>181</v>
      </c>
      <c r="H51" s="151">
        <v>125</v>
      </c>
      <c r="I51" s="151">
        <v>125</v>
      </c>
      <c r="J51" s="151">
        <v>96</v>
      </c>
      <c r="K51" s="174">
        <v>33324.593539100577</v>
      </c>
      <c r="L51" s="174">
        <v>10824.231105851559</v>
      </c>
      <c r="M51" s="174">
        <v>8092.2979194466607</v>
      </c>
      <c r="N51" s="174">
        <v>8105.6264294962793</v>
      </c>
      <c r="O51" s="174">
        <v>6302.4380843060771</v>
      </c>
      <c r="P51" s="4">
        <f t="shared" si="2"/>
        <v>0</v>
      </c>
      <c r="Q51" s="11">
        <f t="shared" si="3"/>
        <v>0</v>
      </c>
      <c r="R51" s="12">
        <f t="shared" si="0"/>
        <v>0</v>
      </c>
      <c r="S51" s="13">
        <f t="shared" si="1"/>
        <v>0</v>
      </c>
      <c r="T51" s="14"/>
    </row>
    <row r="52" spans="1:20" ht="25.9" customHeight="1" x14ac:dyDescent="0.35">
      <c r="A52" s="130"/>
      <c r="B52" s="25" t="s">
        <v>43</v>
      </c>
      <c r="C52" s="26" t="s">
        <v>17</v>
      </c>
      <c r="D52" s="145">
        <v>170</v>
      </c>
      <c r="E52" s="170">
        <v>15811.008622306133</v>
      </c>
      <c r="F52" s="145">
        <v>170</v>
      </c>
      <c r="G52" s="145">
        <v>38</v>
      </c>
      <c r="H52" s="145">
        <v>37</v>
      </c>
      <c r="I52" s="145">
        <v>48</v>
      </c>
      <c r="J52" s="145">
        <v>47</v>
      </c>
      <c r="K52" s="170">
        <v>15811.008622306133</v>
      </c>
      <c r="L52" s="170">
        <v>4301.9523873058151</v>
      </c>
      <c r="M52" s="170">
        <v>3566.9022609723188</v>
      </c>
      <c r="N52" s="170">
        <v>4308.8185894525886</v>
      </c>
      <c r="O52" s="170">
        <v>3633.3353845754136</v>
      </c>
      <c r="P52" s="4">
        <f t="shared" si="2"/>
        <v>0</v>
      </c>
      <c r="Q52" s="11">
        <f t="shared" si="3"/>
        <v>0</v>
      </c>
      <c r="R52" s="12">
        <f t="shared" si="0"/>
        <v>0</v>
      </c>
      <c r="S52" s="13">
        <f t="shared" si="1"/>
        <v>0</v>
      </c>
      <c r="T52" s="14"/>
    </row>
    <row r="53" spans="1:20" ht="20.65" customHeight="1" x14ac:dyDescent="0.35">
      <c r="A53" s="130"/>
      <c r="B53" s="20" t="s">
        <v>24</v>
      </c>
      <c r="C53" s="27" t="s">
        <v>17</v>
      </c>
      <c r="D53" s="149">
        <v>35</v>
      </c>
      <c r="E53" s="174">
        <v>1531.4323415597391</v>
      </c>
      <c r="F53" s="151">
        <v>35</v>
      </c>
      <c r="G53" s="151">
        <v>7</v>
      </c>
      <c r="H53" s="151">
        <v>9</v>
      </c>
      <c r="I53" s="151">
        <v>10</v>
      </c>
      <c r="J53" s="151">
        <v>9</v>
      </c>
      <c r="K53" s="174">
        <v>1531.4323415597389</v>
      </c>
      <c r="L53" s="174">
        <v>306.28646831194783</v>
      </c>
      <c r="M53" s="174">
        <v>393.79688782964718</v>
      </c>
      <c r="N53" s="174">
        <v>437.55209758849685</v>
      </c>
      <c r="O53" s="174">
        <v>393.79688782964718</v>
      </c>
      <c r="P53" s="4">
        <f t="shared" si="2"/>
        <v>0</v>
      </c>
      <c r="Q53" s="11">
        <f t="shared" si="3"/>
        <v>0</v>
      </c>
      <c r="R53" s="12">
        <f t="shared" si="0"/>
        <v>0</v>
      </c>
      <c r="S53" s="13">
        <f t="shared" si="1"/>
        <v>0</v>
      </c>
      <c r="T53" s="14"/>
    </row>
    <row r="54" spans="1:20" ht="20.65" customHeight="1" x14ac:dyDescent="0.35">
      <c r="A54" s="130"/>
      <c r="B54" s="21" t="s">
        <v>25</v>
      </c>
      <c r="C54" s="27" t="s">
        <v>17</v>
      </c>
      <c r="D54" s="149">
        <v>40</v>
      </c>
      <c r="E54" s="174">
        <v>1992.5449367106933</v>
      </c>
      <c r="F54" s="151">
        <v>40</v>
      </c>
      <c r="G54" s="151">
        <v>4</v>
      </c>
      <c r="H54" s="151">
        <v>7</v>
      </c>
      <c r="I54" s="151">
        <v>11</v>
      </c>
      <c r="J54" s="151">
        <v>18</v>
      </c>
      <c r="K54" s="174">
        <v>1992.544936710693</v>
      </c>
      <c r="L54" s="174">
        <v>199.25449367106933</v>
      </c>
      <c r="M54" s="174">
        <v>348.69536392437129</v>
      </c>
      <c r="N54" s="174">
        <v>547.94985759544068</v>
      </c>
      <c r="O54" s="174">
        <v>896.64522151981203</v>
      </c>
      <c r="P54" s="4">
        <f t="shared" si="2"/>
        <v>0</v>
      </c>
      <c r="Q54" s="11">
        <f t="shared" si="3"/>
        <v>0</v>
      </c>
      <c r="R54" s="12">
        <f t="shared" si="0"/>
        <v>0</v>
      </c>
      <c r="S54" s="13">
        <f t="shared" si="1"/>
        <v>0</v>
      </c>
      <c r="T54" s="14"/>
    </row>
    <row r="55" spans="1:20" ht="20.65" customHeight="1" x14ac:dyDescent="0.35">
      <c r="A55" s="130"/>
      <c r="B55" s="28" t="s">
        <v>44</v>
      </c>
      <c r="C55" s="27" t="s">
        <v>17</v>
      </c>
      <c r="D55" s="149">
        <v>66</v>
      </c>
      <c r="E55" s="174">
        <v>10531.138516174582</v>
      </c>
      <c r="F55" s="151">
        <v>66</v>
      </c>
      <c r="G55" s="151">
        <v>23</v>
      </c>
      <c r="H55" s="151">
        <v>13</v>
      </c>
      <c r="I55" s="151">
        <v>18</v>
      </c>
      <c r="J55" s="151">
        <v>12</v>
      </c>
      <c r="K55" s="174">
        <v>10531.138516174582</v>
      </c>
      <c r="L55" s="174">
        <v>3637.4715608141555</v>
      </c>
      <c r="M55" s="174">
        <v>2413.6720017127905</v>
      </c>
      <c r="N55" s="174">
        <v>2733.5562429036427</v>
      </c>
      <c r="O55" s="174">
        <v>1746.4387107439939</v>
      </c>
      <c r="P55" s="4">
        <f t="shared" si="2"/>
        <v>0</v>
      </c>
      <c r="Q55" s="11">
        <f t="shared" si="3"/>
        <v>0</v>
      </c>
      <c r="R55" s="12">
        <f t="shared" si="0"/>
        <v>0</v>
      </c>
      <c r="S55" s="13">
        <f t="shared" si="1"/>
        <v>0</v>
      </c>
      <c r="T55" s="14"/>
    </row>
    <row r="56" spans="1:20" ht="20.65" customHeight="1" x14ac:dyDescent="0.35">
      <c r="A56" s="130"/>
      <c r="B56" s="20" t="s">
        <v>26</v>
      </c>
      <c r="C56" s="27" t="s">
        <v>17</v>
      </c>
      <c r="D56" s="149">
        <v>13</v>
      </c>
      <c r="E56" s="174">
        <v>1120.1333698265516</v>
      </c>
      <c r="F56" s="151">
        <v>13</v>
      </c>
      <c r="G56" s="151">
        <v>0</v>
      </c>
      <c r="H56" s="151">
        <v>2</v>
      </c>
      <c r="I56" s="151">
        <v>5</v>
      </c>
      <c r="J56" s="151">
        <v>6</v>
      </c>
      <c r="K56" s="174">
        <v>1120.1333698265516</v>
      </c>
      <c r="L56" s="174">
        <v>0</v>
      </c>
      <c r="M56" s="174">
        <v>172.32821074254645</v>
      </c>
      <c r="N56" s="174">
        <v>430.82052685636609</v>
      </c>
      <c r="O56" s="174">
        <v>516.98463222763928</v>
      </c>
      <c r="P56" s="4">
        <f t="shared" si="2"/>
        <v>0</v>
      </c>
      <c r="Q56" s="11">
        <f t="shared" si="3"/>
        <v>0</v>
      </c>
      <c r="R56" s="12">
        <f t="shared" si="0"/>
        <v>0</v>
      </c>
      <c r="S56" s="13">
        <f t="shared" si="1"/>
        <v>0</v>
      </c>
      <c r="T56" s="14"/>
    </row>
    <row r="57" spans="1:20" ht="20.65" customHeight="1" x14ac:dyDescent="0.35">
      <c r="A57" s="130"/>
      <c r="B57" s="20" t="s">
        <v>27</v>
      </c>
      <c r="C57" s="27" t="s">
        <v>17</v>
      </c>
      <c r="D57" s="149">
        <v>16</v>
      </c>
      <c r="E57" s="174">
        <v>635.75945803456807</v>
      </c>
      <c r="F57" s="151">
        <v>16</v>
      </c>
      <c r="G57" s="151">
        <v>4</v>
      </c>
      <c r="H57" s="151">
        <v>6</v>
      </c>
      <c r="I57" s="151">
        <v>4</v>
      </c>
      <c r="J57" s="151">
        <v>2</v>
      </c>
      <c r="K57" s="174">
        <v>635.75945803456807</v>
      </c>
      <c r="L57" s="174">
        <v>158.93986450864202</v>
      </c>
      <c r="M57" s="174">
        <v>238.40979676296303</v>
      </c>
      <c r="N57" s="174">
        <v>158.93986450864202</v>
      </c>
      <c r="O57" s="174">
        <v>79.469932254321009</v>
      </c>
      <c r="P57" s="4">
        <f t="shared" si="2"/>
        <v>0</v>
      </c>
      <c r="Q57" s="11">
        <f t="shared" si="3"/>
        <v>0</v>
      </c>
      <c r="R57" s="12">
        <f t="shared" si="0"/>
        <v>0</v>
      </c>
      <c r="S57" s="13">
        <f t="shared" si="1"/>
        <v>0</v>
      </c>
      <c r="T57" s="14"/>
    </row>
    <row r="58" spans="1:20" ht="20.65" customHeight="1" x14ac:dyDescent="0.35">
      <c r="A58" s="130"/>
      <c r="B58" s="25" t="s">
        <v>20</v>
      </c>
      <c r="C58" s="26" t="s">
        <v>17</v>
      </c>
      <c r="D58" s="145">
        <v>550</v>
      </c>
      <c r="E58" s="170">
        <v>50794.776030305999</v>
      </c>
      <c r="F58" s="145">
        <v>550</v>
      </c>
      <c r="G58" s="145">
        <v>154</v>
      </c>
      <c r="H58" s="145">
        <v>138</v>
      </c>
      <c r="I58" s="145">
        <v>143</v>
      </c>
      <c r="J58" s="145">
        <v>115</v>
      </c>
      <c r="K58" s="170">
        <v>50794.776030306006</v>
      </c>
      <c r="L58" s="170">
        <v>13902.135863208658</v>
      </c>
      <c r="M58" s="170">
        <v>13947.23738711393</v>
      </c>
      <c r="N58" s="170">
        <v>13605.550336274009</v>
      </c>
      <c r="O58" s="170">
        <v>9339.8524437094093</v>
      </c>
      <c r="P58" s="4">
        <f t="shared" si="2"/>
        <v>0</v>
      </c>
      <c r="Q58" s="11">
        <f t="shared" si="3"/>
        <v>0</v>
      </c>
      <c r="R58" s="12">
        <f t="shared" si="0"/>
        <v>0</v>
      </c>
      <c r="S58" s="13">
        <f t="shared" si="1"/>
        <v>0</v>
      </c>
      <c r="T58" s="14"/>
    </row>
    <row r="59" spans="1:20" ht="20.65" customHeight="1" x14ac:dyDescent="0.35">
      <c r="A59" s="130"/>
      <c r="B59" s="29" t="s">
        <v>22</v>
      </c>
      <c r="C59" s="27" t="s">
        <v>17</v>
      </c>
      <c r="D59" s="149">
        <v>80</v>
      </c>
      <c r="E59" s="174">
        <v>5599.3828643449633</v>
      </c>
      <c r="F59" s="151">
        <v>80</v>
      </c>
      <c r="G59" s="151">
        <v>12</v>
      </c>
      <c r="H59" s="151">
        <v>14</v>
      </c>
      <c r="I59" s="151">
        <v>26</v>
      </c>
      <c r="J59" s="151">
        <v>28</v>
      </c>
      <c r="K59" s="174">
        <v>5599.3828643449642</v>
      </c>
      <c r="L59" s="174">
        <v>840.10002736991385</v>
      </c>
      <c r="M59" s="174">
        <v>911.51700648913038</v>
      </c>
      <c r="N59" s="174">
        <v>1865.3182498734229</v>
      </c>
      <c r="O59" s="174">
        <v>1982.4475806124974</v>
      </c>
      <c r="P59" s="4">
        <f t="shared" si="2"/>
        <v>0</v>
      </c>
      <c r="Q59" s="11">
        <f t="shared" si="3"/>
        <v>0</v>
      </c>
      <c r="R59" s="12">
        <f t="shared" si="0"/>
        <v>0</v>
      </c>
      <c r="S59" s="13">
        <f t="shared" si="1"/>
        <v>0</v>
      </c>
      <c r="T59" s="14"/>
    </row>
    <row r="60" spans="1:20" ht="20.65" customHeight="1" x14ac:dyDescent="0.35">
      <c r="A60" s="130"/>
      <c r="B60" s="29" t="s">
        <v>23</v>
      </c>
      <c r="C60" s="27" t="s">
        <v>17</v>
      </c>
      <c r="D60" s="149">
        <v>25</v>
      </c>
      <c r="E60" s="174">
        <v>4788.8394188377943</v>
      </c>
      <c r="F60" s="151">
        <v>25</v>
      </c>
      <c r="G60" s="151">
        <v>5</v>
      </c>
      <c r="H60" s="151">
        <v>10</v>
      </c>
      <c r="I60" s="151">
        <v>7</v>
      </c>
      <c r="J60" s="151">
        <v>3</v>
      </c>
      <c r="K60" s="174">
        <v>4788.8394188377943</v>
      </c>
      <c r="L60" s="174">
        <v>1735.3989347432998</v>
      </c>
      <c r="M60" s="174">
        <v>1941.3849991464997</v>
      </c>
      <c r="N60" s="174">
        <v>922.2251903019087</v>
      </c>
      <c r="O60" s="174">
        <v>189.83029464608626</v>
      </c>
      <c r="P60" s="4">
        <f t="shared" si="2"/>
        <v>0</v>
      </c>
      <c r="Q60" s="11">
        <f t="shared" si="3"/>
        <v>0</v>
      </c>
      <c r="R60" s="12">
        <f t="shared" si="0"/>
        <v>0</v>
      </c>
      <c r="S60" s="13">
        <f t="shared" si="1"/>
        <v>0</v>
      </c>
      <c r="T60" s="14"/>
    </row>
    <row r="61" spans="1:20" ht="20.65" customHeight="1" x14ac:dyDescent="0.35">
      <c r="A61" s="130"/>
      <c r="B61" s="29" t="s">
        <v>24</v>
      </c>
      <c r="C61" s="27" t="s">
        <v>17</v>
      </c>
      <c r="D61" s="149">
        <v>6</v>
      </c>
      <c r="E61" s="174">
        <v>3066.3650999001861</v>
      </c>
      <c r="F61" s="151">
        <v>6</v>
      </c>
      <c r="G61" s="151">
        <v>0</v>
      </c>
      <c r="H61" s="151">
        <v>2</v>
      </c>
      <c r="I61" s="151">
        <v>4</v>
      </c>
      <c r="J61" s="151">
        <v>0</v>
      </c>
      <c r="K61" s="174">
        <v>3066.3650999001861</v>
      </c>
      <c r="L61" s="174">
        <v>0</v>
      </c>
      <c r="M61" s="174">
        <v>903.10752942265754</v>
      </c>
      <c r="N61" s="174">
        <v>2163.2575704775286</v>
      </c>
      <c r="O61" s="174">
        <v>0</v>
      </c>
      <c r="P61" s="4">
        <f t="shared" si="2"/>
        <v>0</v>
      </c>
      <c r="Q61" s="11">
        <f t="shared" si="3"/>
        <v>0</v>
      </c>
      <c r="R61" s="12">
        <f t="shared" si="0"/>
        <v>0</v>
      </c>
      <c r="S61" s="13">
        <f t="shared" si="1"/>
        <v>0</v>
      </c>
      <c r="T61" s="14"/>
    </row>
    <row r="62" spans="1:20" ht="20.65" customHeight="1" x14ac:dyDescent="0.35">
      <c r="A62" s="130"/>
      <c r="B62" s="29" t="s">
        <v>45</v>
      </c>
      <c r="C62" s="27" t="s">
        <v>17</v>
      </c>
      <c r="D62" s="149">
        <v>48</v>
      </c>
      <c r="E62" s="174">
        <v>4265.123215878024</v>
      </c>
      <c r="F62" s="151">
        <v>48</v>
      </c>
      <c r="G62" s="151">
        <v>8</v>
      </c>
      <c r="H62" s="151">
        <v>15</v>
      </c>
      <c r="I62" s="151">
        <v>14</v>
      </c>
      <c r="J62" s="151">
        <v>11</v>
      </c>
      <c r="K62" s="174">
        <v>4265.123215878024</v>
      </c>
      <c r="L62" s="174">
        <v>683.92758638448117</v>
      </c>
      <c r="M62" s="174">
        <v>1353.0457171582748</v>
      </c>
      <c r="N62" s="174">
        <v>1217.0679883692342</v>
      </c>
      <c r="O62" s="174">
        <v>1011.0819239660342</v>
      </c>
      <c r="P62" s="4">
        <f t="shared" si="2"/>
        <v>0</v>
      </c>
      <c r="Q62" s="11">
        <f t="shared" si="3"/>
        <v>0</v>
      </c>
      <c r="R62" s="12">
        <f t="shared" si="0"/>
        <v>0</v>
      </c>
      <c r="S62" s="13">
        <f t="shared" si="1"/>
        <v>0</v>
      </c>
      <c r="T62" s="14"/>
    </row>
    <row r="63" spans="1:20" ht="20.65" customHeight="1" x14ac:dyDescent="0.35">
      <c r="A63" s="130"/>
      <c r="B63" s="30" t="s">
        <v>25</v>
      </c>
      <c r="C63" s="27" t="s">
        <v>17</v>
      </c>
      <c r="D63" s="149">
        <v>1</v>
      </c>
      <c r="E63" s="174">
        <v>68.662021467733368</v>
      </c>
      <c r="F63" s="151">
        <v>1</v>
      </c>
      <c r="G63" s="151">
        <v>0</v>
      </c>
      <c r="H63" s="151">
        <v>0</v>
      </c>
      <c r="I63" s="151">
        <v>1</v>
      </c>
      <c r="J63" s="151">
        <v>0</v>
      </c>
      <c r="K63" s="174">
        <v>68.662021467733368</v>
      </c>
      <c r="L63" s="174">
        <v>0</v>
      </c>
      <c r="M63" s="174">
        <v>0</v>
      </c>
      <c r="N63" s="174">
        <v>68.662021467733368</v>
      </c>
      <c r="O63" s="174">
        <v>0</v>
      </c>
      <c r="P63" s="4">
        <f t="shared" si="2"/>
        <v>0</v>
      </c>
      <c r="Q63" s="11">
        <f t="shared" si="3"/>
        <v>0</v>
      </c>
      <c r="R63" s="12">
        <f t="shared" si="0"/>
        <v>0</v>
      </c>
      <c r="S63" s="13">
        <f t="shared" si="1"/>
        <v>0</v>
      </c>
      <c r="T63" s="14"/>
    </row>
    <row r="64" spans="1:20" ht="20.65" customHeight="1" x14ac:dyDescent="0.35">
      <c r="A64" s="130"/>
      <c r="B64" s="31" t="s">
        <v>46</v>
      </c>
      <c r="C64" s="27" t="s">
        <v>17</v>
      </c>
      <c r="D64" s="149">
        <v>34</v>
      </c>
      <c r="E64" s="174">
        <v>3806.0300919467095</v>
      </c>
      <c r="F64" s="151">
        <v>34</v>
      </c>
      <c r="G64" s="151">
        <v>6</v>
      </c>
      <c r="H64" s="151">
        <v>16</v>
      </c>
      <c r="I64" s="151">
        <v>6</v>
      </c>
      <c r="J64" s="151">
        <v>6</v>
      </c>
      <c r="K64" s="174">
        <v>3806.030091946709</v>
      </c>
      <c r="L64" s="174">
        <v>677.19601565235052</v>
      </c>
      <c r="M64" s="174">
        <v>1787.9051864539192</v>
      </c>
      <c r="N64" s="174">
        <v>670.46444492021976</v>
      </c>
      <c r="O64" s="174">
        <v>670.46444492021976</v>
      </c>
      <c r="P64" s="4">
        <f t="shared" si="2"/>
        <v>0</v>
      </c>
      <c r="Q64" s="11">
        <f t="shared" si="3"/>
        <v>0</v>
      </c>
      <c r="R64" s="12">
        <f t="shared" si="0"/>
        <v>0</v>
      </c>
      <c r="S64" s="13">
        <f t="shared" si="1"/>
        <v>0</v>
      </c>
      <c r="T64" s="14"/>
    </row>
    <row r="65" spans="1:20" ht="20.65" customHeight="1" x14ac:dyDescent="0.35">
      <c r="A65" s="130"/>
      <c r="B65" s="29" t="s">
        <v>26</v>
      </c>
      <c r="C65" s="27" t="s">
        <v>17</v>
      </c>
      <c r="D65" s="149">
        <v>137</v>
      </c>
      <c r="E65" s="174">
        <v>11369.622966568786</v>
      </c>
      <c r="F65" s="151">
        <v>137</v>
      </c>
      <c r="G65" s="151">
        <v>43</v>
      </c>
      <c r="H65" s="151">
        <v>37</v>
      </c>
      <c r="I65" s="151">
        <v>33</v>
      </c>
      <c r="J65" s="151">
        <v>24</v>
      </c>
      <c r="K65" s="174">
        <v>11369.622966568786</v>
      </c>
      <c r="L65" s="174">
        <v>3567.7324880292817</v>
      </c>
      <c r="M65" s="174">
        <v>3073.6351962908866</v>
      </c>
      <c r="N65" s="174">
        <v>2728.9787748057943</v>
      </c>
      <c r="O65" s="174">
        <v>1999.2765074428239</v>
      </c>
      <c r="P65" s="4">
        <f t="shared" si="2"/>
        <v>0</v>
      </c>
      <c r="Q65" s="11">
        <f t="shared" si="3"/>
        <v>0</v>
      </c>
      <c r="R65" s="12">
        <f t="shared" si="0"/>
        <v>0</v>
      </c>
      <c r="S65" s="13">
        <f t="shared" si="1"/>
        <v>0</v>
      </c>
      <c r="T65" s="14"/>
    </row>
    <row r="66" spans="1:20" ht="20.65" customHeight="1" x14ac:dyDescent="0.35">
      <c r="A66" s="130"/>
      <c r="B66" s="29" t="s">
        <v>47</v>
      </c>
      <c r="C66" s="27" t="s">
        <v>17</v>
      </c>
      <c r="D66" s="149">
        <v>51</v>
      </c>
      <c r="E66" s="174">
        <v>5740.6835203610763</v>
      </c>
      <c r="F66" s="151">
        <v>51</v>
      </c>
      <c r="G66" s="151">
        <v>11</v>
      </c>
      <c r="H66" s="151">
        <v>13</v>
      </c>
      <c r="I66" s="151">
        <v>16</v>
      </c>
      <c r="J66" s="151">
        <v>11</v>
      </c>
      <c r="K66" s="174">
        <v>5740.6835203610772</v>
      </c>
      <c r="L66" s="174">
        <v>1236.5895434924132</v>
      </c>
      <c r="M66" s="174">
        <v>1468.8287337509228</v>
      </c>
      <c r="N66" s="174">
        <v>1798.6756996253282</v>
      </c>
      <c r="O66" s="174">
        <v>1236.589543492413</v>
      </c>
      <c r="P66" s="4">
        <f t="shared" si="2"/>
        <v>0</v>
      </c>
      <c r="Q66" s="11">
        <f t="shared" si="3"/>
        <v>0</v>
      </c>
      <c r="R66" s="12">
        <f t="shared" si="0"/>
        <v>0</v>
      </c>
      <c r="S66" s="13">
        <f t="shared" si="1"/>
        <v>0</v>
      </c>
      <c r="T66" s="14"/>
    </row>
    <row r="67" spans="1:20" ht="20.65" customHeight="1" x14ac:dyDescent="0.35">
      <c r="A67" s="130"/>
      <c r="B67" s="29" t="s">
        <v>27</v>
      </c>
      <c r="C67" s="27" t="s">
        <v>17</v>
      </c>
      <c r="D67" s="149">
        <v>89</v>
      </c>
      <c r="E67" s="174">
        <v>5409.6560364342049</v>
      </c>
      <c r="F67" s="151">
        <v>89</v>
      </c>
      <c r="G67" s="151">
        <v>40</v>
      </c>
      <c r="H67" s="151">
        <v>13</v>
      </c>
      <c r="I67" s="151">
        <v>20</v>
      </c>
      <c r="J67" s="151">
        <v>16</v>
      </c>
      <c r="K67" s="174">
        <v>5409.6560364342049</v>
      </c>
      <c r="L67" s="174">
        <v>2447.6951054150213</v>
      </c>
      <c r="M67" s="174">
        <v>1005.3264309900626</v>
      </c>
      <c r="N67" s="174">
        <v>959.89082172252529</v>
      </c>
      <c r="O67" s="174">
        <v>996.74367830659594</v>
      </c>
      <c r="P67" s="4">
        <f t="shared" si="2"/>
        <v>0</v>
      </c>
      <c r="Q67" s="11">
        <f t="shared" si="3"/>
        <v>0</v>
      </c>
      <c r="R67" s="12">
        <f t="shared" si="0"/>
        <v>0</v>
      </c>
      <c r="S67" s="13">
        <f t="shared" si="1"/>
        <v>0</v>
      </c>
      <c r="T67" s="14"/>
    </row>
    <row r="68" spans="1:20" ht="20.65" customHeight="1" x14ac:dyDescent="0.35">
      <c r="A68" s="130"/>
      <c r="B68" s="32" t="s">
        <v>48</v>
      </c>
      <c r="C68" s="27" t="s">
        <v>17</v>
      </c>
      <c r="D68" s="149">
        <v>2</v>
      </c>
      <c r="E68" s="174">
        <v>275.99440001735957</v>
      </c>
      <c r="F68" s="151">
        <v>2</v>
      </c>
      <c r="G68" s="151">
        <v>2</v>
      </c>
      <c r="H68" s="151">
        <v>0</v>
      </c>
      <c r="I68" s="151">
        <v>0</v>
      </c>
      <c r="J68" s="151">
        <v>0</v>
      </c>
      <c r="K68" s="174">
        <v>275.99440001735957</v>
      </c>
      <c r="L68" s="174">
        <v>275.99440001735957</v>
      </c>
      <c r="M68" s="174">
        <v>0</v>
      </c>
      <c r="N68" s="174">
        <v>0</v>
      </c>
      <c r="O68" s="174">
        <v>0</v>
      </c>
      <c r="P68" s="4">
        <f t="shared" si="2"/>
        <v>0</v>
      </c>
      <c r="Q68" s="11">
        <f t="shared" si="3"/>
        <v>0</v>
      </c>
      <c r="R68" s="12">
        <f t="shared" si="0"/>
        <v>0</v>
      </c>
      <c r="S68" s="13">
        <f t="shared" si="1"/>
        <v>0</v>
      </c>
      <c r="T68" s="14"/>
    </row>
    <row r="69" spans="1:20" ht="20.65" customHeight="1" x14ac:dyDescent="0.35">
      <c r="A69" s="130"/>
      <c r="B69" s="33" t="s">
        <v>28</v>
      </c>
      <c r="C69" s="27" t="s">
        <v>17</v>
      </c>
      <c r="D69" s="149">
        <v>25</v>
      </c>
      <c r="E69" s="174">
        <v>1447.2877074081048</v>
      </c>
      <c r="F69" s="151">
        <v>25</v>
      </c>
      <c r="G69" s="151">
        <v>6</v>
      </c>
      <c r="H69" s="151">
        <v>6</v>
      </c>
      <c r="I69" s="151">
        <v>7</v>
      </c>
      <c r="J69" s="151">
        <v>6</v>
      </c>
      <c r="K69" s="174">
        <v>1447.2877074081048</v>
      </c>
      <c r="L69" s="174">
        <v>347.34904977794514</v>
      </c>
      <c r="M69" s="174">
        <v>347.34904977794514</v>
      </c>
      <c r="N69" s="174">
        <v>405.24055807426936</v>
      </c>
      <c r="O69" s="174">
        <v>347.34904977794514</v>
      </c>
      <c r="P69" s="4">
        <f t="shared" si="2"/>
        <v>0</v>
      </c>
      <c r="Q69" s="11">
        <f t="shared" si="3"/>
        <v>0</v>
      </c>
      <c r="R69" s="12">
        <f t="shared" si="0"/>
        <v>0</v>
      </c>
      <c r="S69" s="13">
        <f t="shared" si="1"/>
        <v>0</v>
      </c>
      <c r="T69" s="14"/>
    </row>
    <row r="70" spans="1:20" ht="20.65" customHeight="1" x14ac:dyDescent="0.35">
      <c r="A70" s="130"/>
      <c r="B70" s="29" t="s">
        <v>30</v>
      </c>
      <c r="C70" s="27" t="s">
        <v>17</v>
      </c>
      <c r="D70" s="149">
        <v>52</v>
      </c>
      <c r="E70" s="174">
        <v>4957.128687141063</v>
      </c>
      <c r="F70" s="151">
        <v>52</v>
      </c>
      <c r="G70" s="151">
        <v>21</v>
      </c>
      <c r="H70" s="151">
        <v>12</v>
      </c>
      <c r="I70" s="151">
        <v>9</v>
      </c>
      <c r="J70" s="151">
        <v>10</v>
      </c>
      <c r="K70" s="174">
        <v>4957.128687141063</v>
      </c>
      <c r="L70" s="174">
        <v>2090.1527123265892</v>
      </c>
      <c r="M70" s="174">
        <v>1155.1375376336316</v>
      </c>
      <c r="N70" s="174">
        <v>805.76901663604713</v>
      </c>
      <c r="O70" s="174">
        <v>906.06942054479487</v>
      </c>
      <c r="P70" s="4">
        <f t="shared" si="2"/>
        <v>0</v>
      </c>
      <c r="Q70" s="11">
        <f t="shared" si="3"/>
        <v>0</v>
      </c>
      <c r="R70" s="12">
        <f t="shared" si="0"/>
        <v>0</v>
      </c>
      <c r="S70" s="13">
        <f t="shared" si="1"/>
        <v>0</v>
      </c>
      <c r="T70" s="14"/>
    </row>
    <row r="71" spans="1:20" ht="20.65" customHeight="1" x14ac:dyDescent="0.35">
      <c r="A71" s="130"/>
      <c r="B71" s="34" t="s">
        <v>31</v>
      </c>
      <c r="C71" s="26" t="s">
        <v>17</v>
      </c>
      <c r="D71" s="145">
        <v>424</v>
      </c>
      <c r="E71" s="170">
        <v>24492.034123722427</v>
      </c>
      <c r="F71" s="145">
        <v>424</v>
      </c>
      <c r="G71" s="145">
        <v>122</v>
      </c>
      <c r="H71" s="145">
        <v>102</v>
      </c>
      <c r="I71" s="145">
        <v>91</v>
      </c>
      <c r="J71" s="145">
        <v>109</v>
      </c>
      <c r="K71" s="170">
        <v>24492.034123722431</v>
      </c>
      <c r="L71" s="170">
        <v>7700.4001952516328</v>
      </c>
      <c r="M71" s="170">
        <v>5776.0242667047642</v>
      </c>
      <c r="N71" s="170">
        <v>5160.3548075440885</v>
      </c>
      <c r="O71" s="170">
        <v>5855.2548542219429</v>
      </c>
      <c r="P71" s="4">
        <f t="shared" si="2"/>
        <v>0</v>
      </c>
      <c r="Q71" s="11">
        <f t="shared" si="3"/>
        <v>0</v>
      </c>
      <c r="R71" s="12">
        <f t="shared" si="0"/>
        <v>0</v>
      </c>
      <c r="S71" s="13">
        <f t="shared" si="1"/>
        <v>0</v>
      </c>
      <c r="T71" s="14"/>
    </row>
    <row r="72" spans="1:20" ht="20.65" customHeight="1" x14ac:dyDescent="0.35">
      <c r="A72" s="130"/>
      <c r="B72" s="20" t="s">
        <v>22</v>
      </c>
      <c r="C72" s="27" t="s">
        <v>17</v>
      </c>
      <c r="D72" s="149">
        <v>21</v>
      </c>
      <c r="E72" s="174">
        <v>1481.6187181419716</v>
      </c>
      <c r="F72" s="151">
        <v>21</v>
      </c>
      <c r="G72" s="151">
        <v>5</v>
      </c>
      <c r="H72" s="151">
        <v>5</v>
      </c>
      <c r="I72" s="151">
        <v>4</v>
      </c>
      <c r="J72" s="151">
        <v>7</v>
      </c>
      <c r="K72" s="174">
        <v>1481.6187181419716</v>
      </c>
      <c r="L72" s="174">
        <v>338.59800782617521</v>
      </c>
      <c r="M72" s="174">
        <v>361.48534831541969</v>
      </c>
      <c r="N72" s="174">
        <v>280.03334245663797</v>
      </c>
      <c r="O72" s="174">
        <v>501.50201954373864</v>
      </c>
      <c r="P72" s="4">
        <f t="shared" si="2"/>
        <v>0</v>
      </c>
      <c r="Q72" s="11">
        <f t="shared" si="3"/>
        <v>0</v>
      </c>
      <c r="R72" s="12">
        <f t="shared" ref="R72:R129" si="4">F72-D72</f>
        <v>0</v>
      </c>
      <c r="S72" s="13">
        <f t="shared" ref="S72:S129" si="5">K72-E72</f>
        <v>0</v>
      </c>
      <c r="T72" s="14"/>
    </row>
    <row r="73" spans="1:20" ht="20.65" customHeight="1" x14ac:dyDescent="0.35">
      <c r="A73" s="130"/>
      <c r="B73" s="20" t="s">
        <v>24</v>
      </c>
      <c r="C73" s="27" t="s">
        <v>17</v>
      </c>
      <c r="D73" s="149">
        <v>386</v>
      </c>
      <c r="E73" s="174">
        <v>21743.26453096417</v>
      </c>
      <c r="F73" s="151">
        <v>386</v>
      </c>
      <c r="G73" s="151">
        <v>110</v>
      </c>
      <c r="H73" s="151">
        <v>95</v>
      </c>
      <c r="I73" s="151">
        <v>86</v>
      </c>
      <c r="J73" s="151">
        <v>95</v>
      </c>
      <c r="K73" s="174">
        <v>21743.264530964174</v>
      </c>
      <c r="L73" s="174">
        <v>6808.0631790003845</v>
      </c>
      <c r="M73" s="174">
        <v>5242.2107076467983</v>
      </c>
      <c r="N73" s="174">
        <v>4794.1573597161778</v>
      </c>
      <c r="O73" s="174">
        <v>4898.8332846008107</v>
      </c>
      <c r="P73" s="4">
        <f t="shared" si="2"/>
        <v>0</v>
      </c>
      <c r="Q73" s="11">
        <f t="shared" si="3"/>
        <v>0</v>
      </c>
      <c r="R73" s="12">
        <f t="shared" si="4"/>
        <v>0</v>
      </c>
      <c r="S73" s="13">
        <f t="shared" si="5"/>
        <v>0</v>
      </c>
      <c r="T73" s="14"/>
    </row>
    <row r="74" spans="1:20" ht="20.65" customHeight="1" x14ac:dyDescent="0.35">
      <c r="A74" s="130"/>
      <c r="B74" s="21" t="s">
        <v>50</v>
      </c>
      <c r="C74" s="27" t="s">
        <v>17</v>
      </c>
      <c r="D74" s="149">
        <v>4</v>
      </c>
      <c r="E74" s="174">
        <v>147.01750478973494</v>
      </c>
      <c r="F74" s="151">
        <v>4</v>
      </c>
      <c r="G74" s="151">
        <v>1</v>
      </c>
      <c r="H74" s="151">
        <v>0</v>
      </c>
      <c r="I74" s="151">
        <v>0</v>
      </c>
      <c r="J74" s="151">
        <v>3</v>
      </c>
      <c r="K74" s="174">
        <v>147.01750478973494</v>
      </c>
      <c r="L74" s="174">
        <v>36.754376197433736</v>
      </c>
      <c r="M74" s="174">
        <v>0</v>
      </c>
      <c r="N74" s="174">
        <v>0</v>
      </c>
      <c r="O74" s="174">
        <v>110.2631285923012</v>
      </c>
      <c r="P74" s="4">
        <f t="shared" si="2"/>
        <v>0</v>
      </c>
      <c r="Q74" s="11">
        <f t="shared" si="3"/>
        <v>0</v>
      </c>
      <c r="R74" s="12"/>
      <c r="S74" s="13"/>
      <c r="T74" s="14"/>
    </row>
    <row r="75" spans="1:20" ht="20.65" customHeight="1" x14ac:dyDescent="0.35">
      <c r="A75" s="130"/>
      <c r="B75" s="21" t="s">
        <v>26</v>
      </c>
      <c r="C75" s="27" t="s">
        <v>17</v>
      </c>
      <c r="D75" s="149">
        <v>13</v>
      </c>
      <c r="E75" s="174">
        <v>1120.1333698265516</v>
      </c>
      <c r="F75" s="151">
        <v>13</v>
      </c>
      <c r="G75" s="151">
        <v>6</v>
      </c>
      <c r="H75" s="151">
        <v>2</v>
      </c>
      <c r="I75" s="151">
        <v>1</v>
      </c>
      <c r="J75" s="151">
        <v>4</v>
      </c>
      <c r="K75" s="174">
        <v>1120.1333698265519</v>
      </c>
      <c r="L75" s="174">
        <v>516.98463222763928</v>
      </c>
      <c r="M75" s="174">
        <v>172.32821074254645</v>
      </c>
      <c r="N75" s="174">
        <v>86.164105371273223</v>
      </c>
      <c r="O75" s="174">
        <v>344.65642148509289</v>
      </c>
      <c r="P75" s="4">
        <f t="shared" si="2"/>
        <v>0</v>
      </c>
      <c r="Q75" s="11">
        <f t="shared" si="3"/>
        <v>0</v>
      </c>
      <c r="R75" s="12">
        <f t="shared" si="4"/>
        <v>0</v>
      </c>
      <c r="S75" s="13">
        <f t="shared" si="5"/>
        <v>0</v>
      </c>
      <c r="T75" s="14"/>
    </row>
    <row r="76" spans="1:20" ht="20.65" customHeight="1" x14ac:dyDescent="0.35">
      <c r="A76" s="130"/>
      <c r="B76" s="35" t="s">
        <v>32</v>
      </c>
      <c r="C76" s="26" t="s">
        <v>17</v>
      </c>
      <c r="D76" s="150">
        <v>414</v>
      </c>
      <c r="E76" s="175">
        <v>25446.400548563914</v>
      </c>
      <c r="F76" s="150">
        <v>414</v>
      </c>
      <c r="G76" s="150">
        <v>62</v>
      </c>
      <c r="H76" s="150">
        <v>101</v>
      </c>
      <c r="I76" s="150">
        <v>118</v>
      </c>
      <c r="J76" s="150">
        <v>133</v>
      </c>
      <c r="K76" s="175">
        <v>25446.400548563914</v>
      </c>
      <c r="L76" s="175">
        <v>3567.1041677760923</v>
      </c>
      <c r="M76" s="175">
        <v>6828.1852431558955</v>
      </c>
      <c r="N76" s="175">
        <v>7134.4448849352457</v>
      </c>
      <c r="O76" s="175">
        <v>7916.6662526966784</v>
      </c>
      <c r="P76" s="4">
        <f t="shared" ref="P76:P142" si="6">F76-D76</f>
        <v>0</v>
      </c>
      <c r="Q76" s="11">
        <f t="shared" ref="Q76:Q142" si="7">K76-E76</f>
        <v>0</v>
      </c>
      <c r="R76" s="12">
        <f t="shared" si="4"/>
        <v>0</v>
      </c>
      <c r="S76" s="13">
        <f t="shared" si="5"/>
        <v>0</v>
      </c>
      <c r="T76" s="14"/>
    </row>
    <row r="77" spans="1:20" ht="20.65" customHeight="1" x14ac:dyDescent="0.35">
      <c r="A77" s="130"/>
      <c r="B77" s="38" t="s">
        <v>22</v>
      </c>
      <c r="C77" s="37" t="s">
        <v>17</v>
      </c>
      <c r="D77" s="151">
        <v>55</v>
      </c>
      <c r="E77" s="174">
        <v>3163.9940674980153</v>
      </c>
      <c r="F77" s="151">
        <v>55</v>
      </c>
      <c r="G77" s="151">
        <v>5</v>
      </c>
      <c r="H77" s="151">
        <v>15</v>
      </c>
      <c r="I77" s="151">
        <v>17</v>
      </c>
      <c r="J77" s="151">
        <v>18</v>
      </c>
      <c r="K77" s="174">
        <v>3163.9940674980162</v>
      </c>
      <c r="L77" s="174">
        <v>281.41082128237957</v>
      </c>
      <c r="M77" s="174">
        <v>867.05747497775212</v>
      </c>
      <c r="N77" s="174">
        <v>984.18680571682694</v>
      </c>
      <c r="O77" s="174">
        <v>1031.3389655210574</v>
      </c>
      <c r="P77" s="4">
        <f t="shared" si="6"/>
        <v>0</v>
      </c>
      <c r="Q77" s="11">
        <f t="shared" si="7"/>
        <v>0</v>
      </c>
      <c r="R77" s="12">
        <f t="shared" si="4"/>
        <v>0</v>
      </c>
      <c r="S77" s="13">
        <f t="shared" si="5"/>
        <v>0</v>
      </c>
      <c r="T77" s="14"/>
    </row>
    <row r="78" spans="1:20" ht="20.65" customHeight="1" x14ac:dyDescent="0.35">
      <c r="A78" s="130"/>
      <c r="B78" s="38" t="s">
        <v>51</v>
      </c>
      <c r="C78" s="37" t="s">
        <v>17</v>
      </c>
      <c r="D78" s="151">
        <v>10</v>
      </c>
      <c r="E78" s="174">
        <v>1034.4678993243256</v>
      </c>
      <c r="F78" s="151">
        <v>10</v>
      </c>
      <c r="G78" s="151">
        <v>0</v>
      </c>
      <c r="H78" s="151">
        <v>3</v>
      </c>
      <c r="I78" s="151">
        <v>3</v>
      </c>
      <c r="J78" s="151">
        <v>4</v>
      </c>
      <c r="K78" s="174">
        <v>1034.4678993243253</v>
      </c>
      <c r="L78" s="174">
        <v>0</v>
      </c>
      <c r="M78" s="174">
        <v>341.96130001789538</v>
      </c>
      <c r="N78" s="174">
        <v>341.96130001789538</v>
      </c>
      <c r="O78" s="174">
        <v>350.54529928853464</v>
      </c>
      <c r="P78" s="4">
        <f t="shared" si="6"/>
        <v>0</v>
      </c>
      <c r="Q78" s="11">
        <f t="shared" si="7"/>
        <v>0</v>
      </c>
      <c r="R78" s="12">
        <f t="shared" si="4"/>
        <v>0</v>
      </c>
      <c r="S78" s="13">
        <f t="shared" si="5"/>
        <v>0</v>
      </c>
      <c r="T78" s="14"/>
    </row>
    <row r="79" spans="1:20" ht="20.65" customHeight="1" x14ac:dyDescent="0.35">
      <c r="A79" s="130"/>
      <c r="B79" s="20" t="s">
        <v>33</v>
      </c>
      <c r="C79" s="37" t="s">
        <v>17</v>
      </c>
      <c r="D79" s="151">
        <v>19</v>
      </c>
      <c r="E79" s="174">
        <v>1237.691785427415</v>
      </c>
      <c r="F79" s="151">
        <v>19</v>
      </c>
      <c r="G79" s="151">
        <v>4</v>
      </c>
      <c r="H79" s="151">
        <v>5</v>
      </c>
      <c r="I79" s="151">
        <v>6</v>
      </c>
      <c r="J79" s="151">
        <v>4</v>
      </c>
      <c r="K79" s="174">
        <v>1237.6917854274147</v>
      </c>
      <c r="L79" s="174">
        <v>445.79728402259252</v>
      </c>
      <c r="M79" s="174">
        <v>263.96483380160743</v>
      </c>
      <c r="N79" s="174">
        <v>316.75780056192889</v>
      </c>
      <c r="O79" s="174">
        <v>211.17186704128594</v>
      </c>
      <c r="P79" s="4">
        <f t="shared" si="6"/>
        <v>0</v>
      </c>
      <c r="Q79" s="11">
        <f t="shared" si="7"/>
        <v>0</v>
      </c>
      <c r="R79" s="12">
        <f t="shared" si="4"/>
        <v>0</v>
      </c>
      <c r="S79" s="13">
        <f t="shared" si="5"/>
        <v>0</v>
      </c>
      <c r="T79" s="14"/>
    </row>
    <row r="80" spans="1:20" ht="20.65" customHeight="1" x14ac:dyDescent="0.35">
      <c r="A80" s="130"/>
      <c r="B80" s="20" t="s">
        <v>24</v>
      </c>
      <c r="C80" s="37" t="s">
        <v>17</v>
      </c>
      <c r="D80" s="151">
        <v>1</v>
      </c>
      <c r="E80" s="174">
        <v>103.26229503088523</v>
      </c>
      <c r="F80" s="151">
        <v>1</v>
      </c>
      <c r="G80" s="151">
        <v>1</v>
      </c>
      <c r="H80" s="151">
        <v>0</v>
      </c>
      <c r="I80" s="151">
        <v>0</v>
      </c>
      <c r="J80" s="151">
        <v>0</v>
      </c>
      <c r="K80" s="174">
        <v>103.26229503088523</v>
      </c>
      <c r="L80" s="174">
        <v>103.26229503088523</v>
      </c>
      <c r="M80" s="174">
        <v>0</v>
      </c>
      <c r="N80" s="174">
        <v>0</v>
      </c>
      <c r="O80" s="174">
        <v>0</v>
      </c>
      <c r="P80" s="4">
        <f t="shared" si="6"/>
        <v>0</v>
      </c>
      <c r="Q80" s="11">
        <f t="shared" si="7"/>
        <v>0</v>
      </c>
      <c r="R80" s="12">
        <f t="shared" si="4"/>
        <v>0</v>
      </c>
      <c r="S80" s="13">
        <f t="shared" si="5"/>
        <v>0</v>
      </c>
      <c r="T80" s="14"/>
    </row>
    <row r="81" spans="1:20" ht="20.65" customHeight="1" x14ac:dyDescent="0.35">
      <c r="A81" s="130"/>
      <c r="B81" s="20" t="s">
        <v>52</v>
      </c>
      <c r="C81" s="37" t="s">
        <v>17</v>
      </c>
      <c r="D81" s="151">
        <v>13</v>
      </c>
      <c r="E81" s="174">
        <v>1522.6812996079691</v>
      </c>
      <c r="F81" s="151">
        <v>13</v>
      </c>
      <c r="G81" s="151">
        <v>2</v>
      </c>
      <c r="H81" s="167">
        <v>4</v>
      </c>
      <c r="I81" s="151">
        <v>3</v>
      </c>
      <c r="J81" s="151">
        <v>4</v>
      </c>
      <c r="K81" s="174">
        <v>1522.6812996079691</v>
      </c>
      <c r="L81" s="174">
        <v>234.25866147814909</v>
      </c>
      <c r="M81" s="174">
        <v>468.51732295629819</v>
      </c>
      <c r="N81" s="174">
        <v>351.38799221722354</v>
      </c>
      <c r="O81" s="174">
        <v>468.51732295629819</v>
      </c>
      <c r="P81" s="4">
        <f t="shared" si="6"/>
        <v>0</v>
      </c>
      <c r="Q81" s="11">
        <f t="shared" si="7"/>
        <v>0</v>
      </c>
      <c r="R81" s="12">
        <f t="shared" si="4"/>
        <v>0</v>
      </c>
      <c r="S81" s="13">
        <f t="shared" si="5"/>
        <v>0</v>
      </c>
      <c r="T81" s="14"/>
    </row>
    <row r="82" spans="1:20" ht="20.65" customHeight="1" x14ac:dyDescent="0.35">
      <c r="A82" s="130"/>
      <c r="B82" s="36" t="s">
        <v>50</v>
      </c>
      <c r="C82" s="37" t="s">
        <v>17</v>
      </c>
      <c r="D82" s="151">
        <v>5</v>
      </c>
      <c r="E82" s="174">
        <v>183.77188098716869</v>
      </c>
      <c r="F82" s="151">
        <v>5</v>
      </c>
      <c r="G82" s="151">
        <v>3</v>
      </c>
      <c r="H82" s="151">
        <v>1</v>
      </c>
      <c r="I82" s="151">
        <v>1</v>
      </c>
      <c r="J82" s="151">
        <v>0</v>
      </c>
      <c r="K82" s="174">
        <v>183.77188098716869</v>
      </c>
      <c r="L82" s="174">
        <v>110.2631285923012</v>
      </c>
      <c r="M82" s="174">
        <v>36.754376197433736</v>
      </c>
      <c r="N82" s="174">
        <v>36.754376197433736</v>
      </c>
      <c r="O82" s="174">
        <v>0</v>
      </c>
      <c r="P82" s="4">
        <f t="shared" si="6"/>
        <v>0</v>
      </c>
      <c r="Q82" s="11">
        <f t="shared" si="7"/>
        <v>0</v>
      </c>
      <c r="R82" s="12">
        <f t="shared" si="4"/>
        <v>0</v>
      </c>
      <c r="S82" s="13">
        <f t="shared" si="5"/>
        <v>0</v>
      </c>
      <c r="T82" s="14"/>
    </row>
    <row r="83" spans="1:20" ht="20.65" customHeight="1" x14ac:dyDescent="0.35">
      <c r="A83" s="130"/>
      <c r="B83" s="20" t="s">
        <v>53</v>
      </c>
      <c r="C83" s="37" t="s">
        <v>17</v>
      </c>
      <c r="D83" s="151">
        <v>14</v>
      </c>
      <c r="E83" s="174">
        <v>972.71197079288902</v>
      </c>
      <c r="F83" s="151">
        <v>14</v>
      </c>
      <c r="G83" s="151">
        <v>1</v>
      </c>
      <c r="H83" s="151">
        <v>2</v>
      </c>
      <c r="I83" s="151">
        <v>4</v>
      </c>
      <c r="J83" s="151">
        <v>7</v>
      </c>
      <c r="K83" s="174">
        <v>972.71197079288913</v>
      </c>
      <c r="L83" s="174">
        <v>80.778848785568655</v>
      </c>
      <c r="M83" s="174">
        <v>137.99720000867978</v>
      </c>
      <c r="N83" s="174">
        <v>279.36018538342489</v>
      </c>
      <c r="O83" s="174">
        <v>474.57573661521576</v>
      </c>
      <c r="P83" s="4">
        <f t="shared" si="6"/>
        <v>0</v>
      </c>
      <c r="Q83" s="11">
        <f t="shared" si="7"/>
        <v>0</v>
      </c>
      <c r="R83" s="12">
        <f t="shared" si="4"/>
        <v>0</v>
      </c>
      <c r="S83" s="13">
        <f t="shared" si="5"/>
        <v>0</v>
      </c>
      <c r="T83" s="14"/>
    </row>
    <row r="84" spans="1:20" ht="20.65" customHeight="1" x14ac:dyDescent="0.35">
      <c r="A84" s="130"/>
      <c r="B84" s="20" t="s">
        <v>27</v>
      </c>
      <c r="C84" s="37" t="s">
        <v>17</v>
      </c>
      <c r="D84" s="151">
        <v>50</v>
      </c>
      <c r="E84" s="174">
        <v>1783.24170384116</v>
      </c>
      <c r="F84" s="151">
        <v>50</v>
      </c>
      <c r="G84" s="151">
        <v>13</v>
      </c>
      <c r="H84" s="151">
        <v>8</v>
      </c>
      <c r="I84" s="151">
        <v>17</v>
      </c>
      <c r="J84" s="151">
        <v>12</v>
      </c>
      <c r="K84" s="174">
        <v>1783.24170384116</v>
      </c>
      <c r="L84" s="174">
        <v>472.7507329945048</v>
      </c>
      <c r="M84" s="174">
        <v>292.00431907527712</v>
      </c>
      <c r="N84" s="174">
        <v>595.83376406999719</v>
      </c>
      <c r="O84" s="174">
        <v>422.65288770138079</v>
      </c>
      <c r="P84" s="4">
        <f t="shared" si="6"/>
        <v>0</v>
      </c>
      <c r="Q84" s="11">
        <f t="shared" si="7"/>
        <v>0</v>
      </c>
      <c r="R84" s="12">
        <f t="shared" si="4"/>
        <v>0</v>
      </c>
      <c r="S84" s="13">
        <f t="shared" si="5"/>
        <v>0</v>
      </c>
      <c r="T84" s="14"/>
    </row>
    <row r="85" spans="1:20" ht="20.65" customHeight="1" x14ac:dyDescent="0.35">
      <c r="A85" s="130"/>
      <c r="B85" s="28" t="s">
        <v>54</v>
      </c>
      <c r="C85" s="37" t="s">
        <v>17</v>
      </c>
      <c r="D85" s="151">
        <v>11</v>
      </c>
      <c r="E85" s="174">
        <v>1557.1868325460018</v>
      </c>
      <c r="F85" s="151">
        <v>11</v>
      </c>
      <c r="G85" s="151">
        <v>3</v>
      </c>
      <c r="H85" s="151">
        <v>2</v>
      </c>
      <c r="I85" s="151">
        <v>2</v>
      </c>
      <c r="J85" s="151">
        <v>4</v>
      </c>
      <c r="K85" s="174">
        <v>1557.1868325460018</v>
      </c>
      <c r="L85" s="174">
        <v>310.99856782443931</v>
      </c>
      <c r="M85" s="174">
        <v>288.80931615186023</v>
      </c>
      <c r="N85" s="174">
        <v>319.12631618990082</v>
      </c>
      <c r="O85" s="174">
        <v>638.25263237980164</v>
      </c>
      <c r="P85" s="4">
        <f t="shared" si="6"/>
        <v>0</v>
      </c>
      <c r="Q85" s="11">
        <f t="shared" si="7"/>
        <v>0</v>
      </c>
      <c r="R85" s="12">
        <f t="shared" si="4"/>
        <v>0</v>
      </c>
      <c r="S85" s="13">
        <f t="shared" si="5"/>
        <v>0</v>
      </c>
      <c r="T85" s="14"/>
    </row>
    <row r="86" spans="1:20" ht="20.65" customHeight="1" x14ac:dyDescent="0.35">
      <c r="A86" s="130"/>
      <c r="B86" s="21" t="s">
        <v>28</v>
      </c>
      <c r="C86" s="37" t="s">
        <v>17</v>
      </c>
      <c r="D86" s="151">
        <v>60</v>
      </c>
      <c r="E86" s="174">
        <v>2384.8708516766524</v>
      </c>
      <c r="F86" s="151">
        <v>60</v>
      </c>
      <c r="G86" s="151">
        <v>15</v>
      </c>
      <c r="H86" s="151">
        <v>13</v>
      </c>
      <c r="I86" s="151">
        <v>12</v>
      </c>
      <c r="J86" s="151">
        <v>20</v>
      </c>
      <c r="K86" s="174">
        <v>2384.8708516766528</v>
      </c>
      <c r="L86" s="174">
        <v>595.07085272035579</v>
      </c>
      <c r="M86" s="174">
        <v>546.90895730630564</v>
      </c>
      <c r="N86" s="174">
        <v>426.41384120116578</v>
      </c>
      <c r="O86" s="174">
        <v>816.47720044882567</v>
      </c>
      <c r="P86" s="4">
        <f t="shared" si="6"/>
        <v>0</v>
      </c>
      <c r="Q86" s="11">
        <f t="shared" si="7"/>
        <v>0</v>
      </c>
      <c r="R86" s="12">
        <f t="shared" si="4"/>
        <v>0</v>
      </c>
      <c r="S86" s="13">
        <f t="shared" si="5"/>
        <v>0</v>
      </c>
      <c r="T86" s="14"/>
    </row>
    <row r="87" spans="1:20" ht="20.65" customHeight="1" x14ac:dyDescent="0.35">
      <c r="A87" s="130"/>
      <c r="B87" s="20" t="s">
        <v>29</v>
      </c>
      <c r="C87" s="37" t="s">
        <v>17</v>
      </c>
      <c r="D87" s="151">
        <v>109</v>
      </c>
      <c r="E87" s="174">
        <v>4854.27277952845</v>
      </c>
      <c r="F87" s="151">
        <v>109</v>
      </c>
      <c r="G87" s="151">
        <v>11</v>
      </c>
      <c r="H87" s="151">
        <v>29</v>
      </c>
      <c r="I87" s="151">
        <v>31</v>
      </c>
      <c r="J87" s="151">
        <v>38</v>
      </c>
      <c r="K87" s="174">
        <v>4854.27277952845</v>
      </c>
      <c r="L87" s="174">
        <v>564.73515387472582</v>
      </c>
      <c r="M87" s="174">
        <v>1265.9030408564972</v>
      </c>
      <c r="N87" s="174">
        <v>1389.6829141614826</v>
      </c>
      <c r="O87" s="174">
        <v>1633.9516706357447</v>
      </c>
      <c r="P87" s="4">
        <f t="shared" si="6"/>
        <v>0</v>
      </c>
      <c r="Q87" s="11">
        <f t="shared" si="7"/>
        <v>0</v>
      </c>
      <c r="R87" s="12">
        <f t="shared" si="4"/>
        <v>0</v>
      </c>
      <c r="S87" s="13">
        <f t="shared" si="5"/>
        <v>0</v>
      </c>
      <c r="T87" s="14"/>
    </row>
    <row r="88" spans="1:20" ht="20.65" customHeight="1" x14ac:dyDescent="0.35">
      <c r="A88" s="130"/>
      <c r="B88" s="20" t="s">
        <v>55</v>
      </c>
      <c r="C88" s="37" t="s">
        <v>17</v>
      </c>
      <c r="D88" s="151">
        <v>49</v>
      </c>
      <c r="E88" s="174">
        <v>4841.4935977990917</v>
      </c>
      <c r="F88" s="151">
        <v>49</v>
      </c>
      <c r="G88" s="151">
        <v>2</v>
      </c>
      <c r="H88" s="151">
        <v>16</v>
      </c>
      <c r="I88" s="151">
        <v>17</v>
      </c>
      <c r="J88" s="151">
        <v>14</v>
      </c>
      <c r="K88" s="174">
        <v>4841.4935977990917</v>
      </c>
      <c r="L88" s="174">
        <v>210.25906603833138</v>
      </c>
      <c r="M88" s="174">
        <v>1963.5533242229994</v>
      </c>
      <c r="N88" s="174">
        <v>1652.0617062634024</v>
      </c>
      <c r="O88" s="174">
        <v>1015.6195012743592</v>
      </c>
      <c r="P88" s="4">
        <f t="shared" si="6"/>
        <v>0</v>
      </c>
      <c r="Q88" s="11">
        <f t="shared" si="7"/>
        <v>0</v>
      </c>
      <c r="R88" s="12">
        <f t="shared" si="4"/>
        <v>0</v>
      </c>
      <c r="S88" s="13">
        <f t="shared" si="5"/>
        <v>0</v>
      </c>
      <c r="T88" s="14"/>
    </row>
    <row r="89" spans="1:20" ht="20.65" customHeight="1" x14ac:dyDescent="0.35">
      <c r="A89" s="130"/>
      <c r="B89" s="20" t="s">
        <v>36</v>
      </c>
      <c r="C89" s="37" t="s">
        <v>17</v>
      </c>
      <c r="D89" s="151">
        <v>16</v>
      </c>
      <c r="E89" s="174">
        <v>1686.9316254719583</v>
      </c>
      <c r="F89" s="151">
        <v>16</v>
      </c>
      <c r="G89" s="151">
        <v>2</v>
      </c>
      <c r="H89" s="151">
        <v>3</v>
      </c>
      <c r="I89" s="151">
        <v>4</v>
      </c>
      <c r="J89" s="151">
        <v>7</v>
      </c>
      <c r="K89" s="174">
        <v>1686.9316254719586</v>
      </c>
      <c r="L89" s="174">
        <v>157.51875513185885</v>
      </c>
      <c r="M89" s="174">
        <v>354.75377758328898</v>
      </c>
      <c r="N89" s="174">
        <v>381.00690343859878</v>
      </c>
      <c r="O89" s="174">
        <v>793.65218931821198</v>
      </c>
      <c r="P89" s="4">
        <f t="shared" si="6"/>
        <v>0</v>
      </c>
      <c r="Q89" s="11">
        <f t="shared" si="7"/>
        <v>0</v>
      </c>
      <c r="R89" s="12">
        <f t="shared" si="4"/>
        <v>0</v>
      </c>
      <c r="S89" s="13">
        <f t="shared" si="5"/>
        <v>0</v>
      </c>
      <c r="T89" s="14"/>
    </row>
    <row r="90" spans="1:20" ht="20.65" customHeight="1" x14ac:dyDescent="0.35">
      <c r="A90" s="130"/>
      <c r="B90" s="21" t="s">
        <v>56</v>
      </c>
      <c r="C90" s="37" t="s">
        <v>17</v>
      </c>
      <c r="D90" s="151">
        <v>2</v>
      </c>
      <c r="E90" s="174">
        <v>119.82195903192684</v>
      </c>
      <c r="F90" s="151">
        <v>2</v>
      </c>
      <c r="G90" s="151">
        <v>0</v>
      </c>
      <c r="H90" s="151">
        <v>0</v>
      </c>
      <c r="I90" s="151">
        <v>1</v>
      </c>
      <c r="J90" s="151">
        <v>1</v>
      </c>
      <c r="K90" s="174">
        <v>119.82195903192684</v>
      </c>
      <c r="L90" s="174">
        <v>0</v>
      </c>
      <c r="M90" s="174">
        <v>0</v>
      </c>
      <c r="N90" s="174">
        <v>59.910979515963419</v>
      </c>
      <c r="O90" s="174">
        <v>59.910979515963419</v>
      </c>
      <c r="P90" s="4">
        <f t="shared" si="6"/>
        <v>0</v>
      </c>
      <c r="Q90" s="11">
        <f t="shared" si="7"/>
        <v>0</v>
      </c>
      <c r="R90" s="12">
        <f t="shared" si="4"/>
        <v>0</v>
      </c>
      <c r="S90" s="13">
        <f t="shared" si="5"/>
        <v>0</v>
      </c>
      <c r="T90" s="14"/>
    </row>
    <row r="91" spans="1:20" ht="28.5" customHeight="1" x14ac:dyDescent="0.35">
      <c r="A91" s="130"/>
      <c r="B91" s="39" t="s">
        <v>57</v>
      </c>
      <c r="C91" s="40" t="s">
        <v>17</v>
      </c>
      <c r="D91" s="144">
        <v>267</v>
      </c>
      <c r="E91" s="169">
        <v>48661.018650568229</v>
      </c>
      <c r="F91" s="144">
        <v>267</v>
      </c>
      <c r="G91" s="144">
        <v>76</v>
      </c>
      <c r="H91" s="144">
        <v>67</v>
      </c>
      <c r="I91" s="144">
        <v>66</v>
      </c>
      <c r="J91" s="145">
        <v>58</v>
      </c>
      <c r="K91" s="170">
        <v>48661.018650568236</v>
      </c>
      <c r="L91" s="170">
        <v>13025.123509035679</v>
      </c>
      <c r="M91" s="170">
        <v>11319.117511658949</v>
      </c>
      <c r="N91" s="170">
        <v>12569.683073333819</v>
      </c>
      <c r="O91" s="170">
        <v>11747.094556539789</v>
      </c>
      <c r="P91" s="4">
        <f t="shared" si="6"/>
        <v>0</v>
      </c>
      <c r="Q91" s="11">
        <f t="shared" si="7"/>
        <v>0</v>
      </c>
      <c r="R91" s="12">
        <f t="shared" si="4"/>
        <v>0</v>
      </c>
      <c r="S91" s="13">
        <f t="shared" si="5"/>
        <v>0</v>
      </c>
      <c r="T91" s="14"/>
    </row>
    <row r="92" spans="1:20" ht="19.5" customHeight="1" x14ac:dyDescent="0.35">
      <c r="A92" s="130"/>
      <c r="B92" s="20" t="s">
        <v>45</v>
      </c>
      <c r="C92" s="27" t="s">
        <v>17</v>
      </c>
      <c r="D92" s="149">
        <v>62</v>
      </c>
      <c r="E92" s="174">
        <v>6795.9245483298901</v>
      </c>
      <c r="F92" s="151">
        <v>62</v>
      </c>
      <c r="G92" s="151">
        <v>14</v>
      </c>
      <c r="H92" s="151">
        <v>14</v>
      </c>
      <c r="I92" s="151">
        <v>18</v>
      </c>
      <c r="J92" s="151">
        <v>16</v>
      </c>
      <c r="K92" s="174">
        <v>6795.924548329891</v>
      </c>
      <c r="L92" s="174">
        <v>1327.4657483761782</v>
      </c>
      <c r="M92" s="174">
        <v>1428.4393093581389</v>
      </c>
      <c r="N92" s="174">
        <v>1936.8748467559722</v>
      </c>
      <c r="O92" s="174">
        <v>2103.144643839601</v>
      </c>
      <c r="P92" s="4">
        <f t="shared" si="6"/>
        <v>0</v>
      </c>
      <c r="Q92" s="11">
        <f t="shared" si="7"/>
        <v>0</v>
      </c>
      <c r="R92" s="12">
        <f t="shared" si="4"/>
        <v>0</v>
      </c>
      <c r="S92" s="13">
        <f t="shared" si="5"/>
        <v>0</v>
      </c>
      <c r="T92" s="14"/>
    </row>
    <row r="93" spans="1:20" ht="20.65" customHeight="1" x14ac:dyDescent="0.35">
      <c r="A93" s="130"/>
      <c r="B93" s="20" t="s">
        <v>25</v>
      </c>
      <c r="C93" s="27" t="s">
        <v>17</v>
      </c>
      <c r="D93" s="149">
        <v>97</v>
      </c>
      <c r="E93" s="174">
        <v>37652.128093662606</v>
      </c>
      <c r="F93" s="151">
        <v>97</v>
      </c>
      <c r="G93" s="151">
        <v>22</v>
      </c>
      <c r="H93" s="151">
        <v>23</v>
      </c>
      <c r="I93" s="151">
        <v>28</v>
      </c>
      <c r="J93" s="151">
        <v>24</v>
      </c>
      <c r="K93" s="174">
        <v>37652.128093662614</v>
      </c>
      <c r="L93" s="174">
        <v>10120.974304733772</v>
      </c>
      <c r="M93" s="174">
        <v>8739.9535832582424</v>
      </c>
      <c r="N93" s="174">
        <v>9852.9432913887758</v>
      </c>
      <c r="O93" s="174">
        <v>8938.2569142818174</v>
      </c>
      <c r="P93" s="4">
        <f t="shared" si="6"/>
        <v>0</v>
      </c>
      <c r="Q93" s="11">
        <f t="shared" si="7"/>
        <v>0</v>
      </c>
      <c r="R93" s="12">
        <f t="shared" si="4"/>
        <v>0</v>
      </c>
      <c r="S93" s="13">
        <f t="shared" si="5"/>
        <v>0</v>
      </c>
      <c r="T93" s="14"/>
    </row>
    <row r="94" spans="1:20" ht="20.65" customHeight="1" x14ac:dyDescent="0.35">
      <c r="A94" s="130"/>
      <c r="B94" s="20" t="s">
        <v>27</v>
      </c>
      <c r="C94" s="27" t="s">
        <v>17</v>
      </c>
      <c r="D94" s="149">
        <v>108</v>
      </c>
      <c r="E94" s="174">
        <v>4212.9660085757378</v>
      </c>
      <c r="F94" s="151">
        <v>108</v>
      </c>
      <c r="G94" s="151">
        <v>40</v>
      </c>
      <c r="H94" s="151">
        <v>30</v>
      </c>
      <c r="I94" s="151">
        <v>20</v>
      </c>
      <c r="J94" s="151">
        <v>18</v>
      </c>
      <c r="K94" s="174">
        <v>4212.9660085757378</v>
      </c>
      <c r="L94" s="174">
        <v>1576.6834559257286</v>
      </c>
      <c r="M94" s="174">
        <v>1150.7246190425681</v>
      </c>
      <c r="N94" s="174">
        <v>779.86493518907014</v>
      </c>
      <c r="O94" s="174">
        <v>705.69299841837051</v>
      </c>
      <c r="P94" s="4">
        <f t="shared" si="6"/>
        <v>0</v>
      </c>
      <c r="Q94" s="11">
        <f t="shared" si="7"/>
        <v>0</v>
      </c>
      <c r="R94" s="12">
        <f t="shared" si="4"/>
        <v>0</v>
      </c>
      <c r="S94" s="13">
        <f t="shared" si="5"/>
        <v>0</v>
      </c>
      <c r="T94" s="14"/>
    </row>
    <row r="95" spans="1:20" ht="18.75" customHeight="1" x14ac:dyDescent="0.35">
      <c r="A95" s="130"/>
      <c r="B95" s="25" t="s">
        <v>37</v>
      </c>
      <c r="C95" s="41" t="s">
        <v>17</v>
      </c>
      <c r="D95" s="145">
        <v>462</v>
      </c>
      <c r="E95" s="170">
        <v>24971.754478650284</v>
      </c>
      <c r="F95" s="145">
        <v>462</v>
      </c>
      <c r="G95" s="145">
        <v>165</v>
      </c>
      <c r="H95" s="145">
        <v>103</v>
      </c>
      <c r="I95" s="145">
        <v>93</v>
      </c>
      <c r="J95" s="145">
        <v>101</v>
      </c>
      <c r="K95" s="170">
        <v>24971.754478650288</v>
      </c>
      <c r="L95" s="170">
        <v>9559.2959055040374</v>
      </c>
      <c r="M95" s="170">
        <v>5231.5430412545975</v>
      </c>
      <c r="N95" s="170">
        <v>5103.1982346075029</v>
      </c>
      <c r="O95" s="170">
        <v>5077.717297284149</v>
      </c>
      <c r="P95" s="4">
        <f t="shared" si="6"/>
        <v>0</v>
      </c>
      <c r="Q95" s="11">
        <f t="shared" si="7"/>
        <v>0</v>
      </c>
      <c r="R95" s="12">
        <f t="shared" si="4"/>
        <v>0</v>
      </c>
      <c r="S95" s="13">
        <f t="shared" si="5"/>
        <v>0</v>
      </c>
      <c r="T95" s="14"/>
    </row>
    <row r="96" spans="1:20" ht="20.65" customHeight="1" x14ac:dyDescent="0.35">
      <c r="A96" s="130"/>
      <c r="B96" s="20" t="s">
        <v>23</v>
      </c>
      <c r="C96" s="27" t="s">
        <v>17</v>
      </c>
      <c r="D96" s="149">
        <v>11</v>
      </c>
      <c r="E96" s="174">
        <v>1654.6200859577309</v>
      </c>
      <c r="F96" s="151">
        <v>11</v>
      </c>
      <c r="G96" s="151">
        <v>7</v>
      </c>
      <c r="H96" s="151">
        <v>1</v>
      </c>
      <c r="I96" s="151">
        <v>1</v>
      </c>
      <c r="J96" s="151">
        <v>2</v>
      </c>
      <c r="K96" s="174">
        <v>1654.6200859577309</v>
      </c>
      <c r="L96" s="174">
        <v>1401.5130264296158</v>
      </c>
      <c r="M96" s="174">
        <v>63.276764882028765</v>
      </c>
      <c r="N96" s="174">
        <v>63.276764882028765</v>
      </c>
      <c r="O96" s="174">
        <v>126.55352976405753</v>
      </c>
      <c r="P96" s="4">
        <f t="shared" si="6"/>
        <v>0</v>
      </c>
      <c r="Q96" s="11">
        <f t="shared" si="7"/>
        <v>0</v>
      </c>
      <c r="R96" s="12">
        <f t="shared" si="4"/>
        <v>0</v>
      </c>
      <c r="S96" s="13">
        <f t="shared" si="5"/>
        <v>0</v>
      </c>
      <c r="T96" s="14"/>
    </row>
    <row r="97" spans="1:20" ht="20.65" customHeight="1" x14ac:dyDescent="0.35">
      <c r="A97" s="130"/>
      <c r="B97" s="38" t="s">
        <v>49</v>
      </c>
      <c r="C97" s="27" t="s">
        <v>17</v>
      </c>
      <c r="D97" s="149">
        <v>28</v>
      </c>
      <c r="E97" s="174">
        <v>831.31713857363013</v>
      </c>
      <c r="F97" s="151">
        <v>28</v>
      </c>
      <c r="G97" s="151">
        <v>11</v>
      </c>
      <c r="H97" s="151">
        <v>9</v>
      </c>
      <c r="I97" s="151">
        <v>8</v>
      </c>
      <c r="J97" s="151">
        <v>0</v>
      </c>
      <c r="K97" s="174">
        <v>831.31713857363025</v>
      </c>
      <c r="L97" s="174">
        <v>326.58887586821191</v>
      </c>
      <c r="M97" s="174">
        <v>267.20908025580974</v>
      </c>
      <c r="N97" s="174">
        <v>237.51918244960865</v>
      </c>
      <c r="O97" s="174">
        <v>0</v>
      </c>
      <c r="P97" s="4">
        <f t="shared" si="6"/>
        <v>0</v>
      </c>
      <c r="Q97" s="11">
        <f t="shared" si="7"/>
        <v>0</v>
      </c>
      <c r="R97" s="12">
        <f t="shared" si="4"/>
        <v>0</v>
      </c>
      <c r="S97" s="13">
        <f t="shared" si="5"/>
        <v>0</v>
      </c>
      <c r="T97" s="14"/>
    </row>
    <row r="98" spans="1:20" ht="20.65" customHeight="1" x14ac:dyDescent="0.35">
      <c r="A98" s="130"/>
      <c r="B98" s="20" t="s">
        <v>24</v>
      </c>
      <c r="C98" s="27" t="s">
        <v>17</v>
      </c>
      <c r="D98" s="149">
        <v>156</v>
      </c>
      <c r="E98" s="174">
        <v>8708.1593530319187</v>
      </c>
      <c r="F98" s="151">
        <v>156</v>
      </c>
      <c r="G98" s="151">
        <v>34</v>
      </c>
      <c r="H98" s="151">
        <v>36</v>
      </c>
      <c r="I98" s="151">
        <v>41</v>
      </c>
      <c r="J98" s="151">
        <v>45</v>
      </c>
      <c r="K98" s="174">
        <v>8708.1593530319187</v>
      </c>
      <c r="L98" s="174">
        <v>1849.1874118597616</v>
      </c>
      <c r="M98" s="174">
        <v>2023.9589334606367</v>
      </c>
      <c r="N98" s="174">
        <v>2305.064340885725</v>
      </c>
      <c r="O98" s="174">
        <v>2529.948666825796</v>
      </c>
      <c r="P98" s="4">
        <f t="shared" si="6"/>
        <v>0</v>
      </c>
      <c r="Q98" s="11">
        <f t="shared" si="7"/>
        <v>0</v>
      </c>
      <c r="R98" s="12">
        <f t="shared" si="4"/>
        <v>0</v>
      </c>
      <c r="S98" s="13">
        <f t="shared" si="5"/>
        <v>0</v>
      </c>
      <c r="T98" s="14"/>
    </row>
    <row r="99" spans="1:20" ht="20.65" customHeight="1" x14ac:dyDescent="0.35">
      <c r="A99" s="130"/>
      <c r="B99" s="21" t="s">
        <v>25</v>
      </c>
      <c r="C99" s="27" t="s">
        <v>17</v>
      </c>
      <c r="D99" s="149">
        <v>32</v>
      </c>
      <c r="E99" s="174">
        <v>1813.3355647753024</v>
      </c>
      <c r="F99" s="151">
        <v>32</v>
      </c>
      <c r="G99" s="151">
        <v>9</v>
      </c>
      <c r="H99" s="151">
        <v>11</v>
      </c>
      <c r="I99" s="151">
        <v>8</v>
      </c>
      <c r="J99" s="151">
        <v>4</v>
      </c>
      <c r="K99" s="174">
        <v>1813.3355647753019</v>
      </c>
      <c r="L99" s="174">
        <v>497.23869141338923</v>
      </c>
      <c r="M99" s="174">
        <v>618.10778367031412</v>
      </c>
      <c r="N99" s="174">
        <v>458.64435254917299</v>
      </c>
      <c r="O99" s="174">
        <v>239.3447371424256</v>
      </c>
      <c r="P99" s="4">
        <f t="shared" si="6"/>
        <v>0</v>
      </c>
      <c r="Q99" s="11">
        <f t="shared" si="7"/>
        <v>0</v>
      </c>
      <c r="R99" s="12">
        <f t="shared" si="4"/>
        <v>0</v>
      </c>
      <c r="S99" s="13">
        <f t="shared" si="5"/>
        <v>0</v>
      </c>
      <c r="T99" s="14"/>
    </row>
    <row r="100" spans="1:20" ht="20.65" customHeight="1" x14ac:dyDescent="0.35">
      <c r="A100" s="130"/>
      <c r="B100" s="21" t="s">
        <v>34</v>
      </c>
      <c r="C100" s="27" t="s">
        <v>17</v>
      </c>
      <c r="D100" s="149">
        <v>3</v>
      </c>
      <c r="E100" s="174">
        <v>197.9081795246432</v>
      </c>
      <c r="F100" s="151">
        <v>3</v>
      </c>
      <c r="G100" s="151">
        <v>3</v>
      </c>
      <c r="H100" s="151">
        <v>0</v>
      </c>
      <c r="I100" s="151">
        <v>0</v>
      </c>
      <c r="J100" s="151">
        <v>0</v>
      </c>
      <c r="K100" s="174">
        <v>197.9081795246432</v>
      </c>
      <c r="L100" s="174">
        <v>197.9081795246432</v>
      </c>
      <c r="M100" s="174">
        <v>0</v>
      </c>
      <c r="N100" s="174">
        <v>0</v>
      </c>
      <c r="O100" s="174">
        <v>0</v>
      </c>
      <c r="P100" s="4">
        <f t="shared" si="6"/>
        <v>0</v>
      </c>
      <c r="Q100" s="11">
        <f t="shared" si="7"/>
        <v>0</v>
      </c>
      <c r="R100" s="12">
        <f t="shared" si="4"/>
        <v>0</v>
      </c>
      <c r="S100" s="13">
        <f t="shared" si="5"/>
        <v>0</v>
      </c>
      <c r="T100" s="14"/>
    </row>
    <row r="101" spans="1:20" ht="20.65" customHeight="1" x14ac:dyDescent="0.35">
      <c r="A101" s="130"/>
      <c r="B101" s="28" t="s">
        <v>46</v>
      </c>
      <c r="C101" s="27" t="s">
        <v>17</v>
      </c>
      <c r="D101" s="149">
        <v>5</v>
      </c>
      <c r="E101" s="174">
        <v>575.54929759717675</v>
      </c>
      <c r="F101" s="151">
        <v>5</v>
      </c>
      <c r="G101" s="151">
        <v>1</v>
      </c>
      <c r="H101" s="151">
        <v>0</v>
      </c>
      <c r="I101" s="151">
        <v>4</v>
      </c>
      <c r="J101" s="151">
        <v>0</v>
      </c>
      <c r="K101" s="174">
        <v>575.54929759717663</v>
      </c>
      <c r="L101" s="174">
        <v>115.10985951943532</v>
      </c>
      <c r="M101" s="174">
        <v>0</v>
      </c>
      <c r="N101" s="174">
        <v>460.43943807774127</v>
      </c>
      <c r="O101" s="174">
        <v>0</v>
      </c>
      <c r="P101" s="4">
        <f t="shared" si="6"/>
        <v>0</v>
      </c>
      <c r="Q101" s="11">
        <f t="shared" si="7"/>
        <v>0</v>
      </c>
      <c r="R101" s="12">
        <f t="shared" si="4"/>
        <v>0</v>
      </c>
      <c r="S101" s="13">
        <f t="shared" si="5"/>
        <v>0</v>
      </c>
      <c r="T101" s="14"/>
    </row>
    <row r="102" spans="1:20" ht="20.65" customHeight="1" x14ac:dyDescent="0.35">
      <c r="A102" s="130"/>
      <c r="B102" s="28" t="s">
        <v>39</v>
      </c>
      <c r="C102" s="27" t="s">
        <v>17</v>
      </c>
      <c r="D102" s="149">
        <v>2</v>
      </c>
      <c r="E102" s="174">
        <v>69.604441370231655</v>
      </c>
      <c r="F102" s="151">
        <v>2</v>
      </c>
      <c r="G102" s="151">
        <v>0</v>
      </c>
      <c r="H102" s="151">
        <v>2</v>
      </c>
      <c r="I102" s="151">
        <v>0</v>
      </c>
      <c r="J102" s="151">
        <v>0</v>
      </c>
      <c r="K102" s="174">
        <v>69.604441370231655</v>
      </c>
      <c r="L102" s="174">
        <v>0</v>
      </c>
      <c r="M102" s="174">
        <v>69.604441370231655</v>
      </c>
      <c r="N102" s="174">
        <v>0</v>
      </c>
      <c r="O102" s="174">
        <v>0</v>
      </c>
      <c r="P102" s="4">
        <f t="shared" si="6"/>
        <v>0</v>
      </c>
      <c r="Q102" s="11">
        <f t="shared" si="7"/>
        <v>0</v>
      </c>
      <c r="R102" s="12">
        <f t="shared" si="4"/>
        <v>0</v>
      </c>
      <c r="S102" s="13">
        <f t="shared" si="5"/>
        <v>0</v>
      </c>
      <c r="T102" s="14"/>
    </row>
    <row r="103" spans="1:20" ht="20.65" customHeight="1" x14ac:dyDescent="0.35">
      <c r="A103" s="130"/>
      <c r="B103" s="20" t="s">
        <v>26</v>
      </c>
      <c r="C103" s="27" t="s">
        <v>17</v>
      </c>
      <c r="D103" s="149">
        <v>37</v>
      </c>
      <c r="E103" s="174">
        <v>3424.3500314348976</v>
      </c>
      <c r="F103" s="151">
        <v>37</v>
      </c>
      <c r="G103" s="151">
        <v>23</v>
      </c>
      <c r="H103" s="151">
        <v>5</v>
      </c>
      <c r="I103" s="151">
        <v>5</v>
      </c>
      <c r="J103" s="151">
        <v>4</v>
      </c>
      <c r="K103" s="174">
        <v>3424.3500314348971</v>
      </c>
      <c r="L103" s="174">
        <v>1981.7744235392838</v>
      </c>
      <c r="M103" s="174">
        <v>592.37822442750337</v>
      </c>
      <c r="N103" s="174">
        <v>509.5799044222955</v>
      </c>
      <c r="O103" s="174">
        <v>340.61747904581443</v>
      </c>
      <c r="P103" s="4">
        <f t="shared" si="6"/>
        <v>0</v>
      </c>
      <c r="Q103" s="11">
        <f t="shared" si="7"/>
        <v>0</v>
      </c>
      <c r="R103" s="12">
        <f t="shared" si="4"/>
        <v>0</v>
      </c>
      <c r="S103" s="13">
        <f t="shared" si="5"/>
        <v>0</v>
      </c>
      <c r="T103" s="14"/>
    </row>
    <row r="104" spans="1:20" ht="20.65" customHeight="1" x14ac:dyDescent="0.35">
      <c r="A104" s="130"/>
      <c r="B104" s="28" t="s">
        <v>58</v>
      </c>
      <c r="C104" s="27" t="s">
        <v>17</v>
      </c>
      <c r="D104" s="149">
        <v>13</v>
      </c>
      <c r="E104" s="174">
        <v>691.33231418982484</v>
      </c>
      <c r="F104" s="151">
        <v>13</v>
      </c>
      <c r="G104" s="151">
        <v>4</v>
      </c>
      <c r="H104" s="151">
        <v>5</v>
      </c>
      <c r="I104" s="151">
        <v>3</v>
      </c>
      <c r="J104" s="151">
        <v>1</v>
      </c>
      <c r="K104" s="174">
        <v>691.33231418982507</v>
      </c>
      <c r="L104" s="174">
        <v>212.7176351353308</v>
      </c>
      <c r="M104" s="174">
        <v>265.89704391916342</v>
      </c>
      <c r="N104" s="174">
        <v>159.53822635149808</v>
      </c>
      <c r="O104" s="174">
        <v>53.179408783832699</v>
      </c>
      <c r="P104" s="4">
        <f t="shared" si="6"/>
        <v>0</v>
      </c>
      <c r="Q104" s="11">
        <f t="shared" si="7"/>
        <v>0</v>
      </c>
      <c r="R104" s="12">
        <f t="shared" si="4"/>
        <v>0</v>
      </c>
      <c r="S104" s="13">
        <f t="shared" si="5"/>
        <v>0</v>
      </c>
      <c r="T104" s="14"/>
    </row>
    <row r="105" spans="1:20" ht="20.65" customHeight="1" x14ac:dyDescent="0.35">
      <c r="A105" s="130"/>
      <c r="B105" s="20" t="s">
        <v>27</v>
      </c>
      <c r="C105" s="27" t="s">
        <v>17</v>
      </c>
      <c r="D105" s="149">
        <v>170</v>
      </c>
      <c r="E105" s="174">
        <v>6716.1205307133077</v>
      </c>
      <c r="F105" s="151">
        <v>170</v>
      </c>
      <c r="G105" s="151">
        <v>68</v>
      </c>
      <c r="H105" s="151">
        <v>34</v>
      </c>
      <c r="I105" s="151">
        <v>23</v>
      </c>
      <c r="J105" s="151">
        <v>45</v>
      </c>
      <c r="K105" s="174">
        <v>6716.1205307133087</v>
      </c>
      <c r="L105" s="174">
        <v>2687.8002607327439</v>
      </c>
      <c r="M105" s="174">
        <v>1331.11076926891</v>
      </c>
      <c r="N105" s="174">
        <v>909.13602498943226</v>
      </c>
      <c r="O105" s="174">
        <v>1788.0734757222226</v>
      </c>
      <c r="P105" s="4">
        <f t="shared" si="6"/>
        <v>0</v>
      </c>
      <c r="Q105" s="11">
        <f t="shared" si="7"/>
        <v>0</v>
      </c>
      <c r="R105" s="12">
        <f t="shared" si="4"/>
        <v>0</v>
      </c>
      <c r="S105" s="13">
        <f t="shared" si="5"/>
        <v>0</v>
      </c>
      <c r="T105" s="14"/>
    </row>
    <row r="106" spans="1:20" ht="20.65" customHeight="1" x14ac:dyDescent="0.35">
      <c r="A106" s="130"/>
      <c r="B106" s="21" t="s">
        <v>28</v>
      </c>
      <c r="C106" s="27" t="s">
        <v>17</v>
      </c>
      <c r="D106" s="149">
        <v>5</v>
      </c>
      <c r="E106" s="174">
        <v>289.45754148162092</v>
      </c>
      <c r="F106" s="151">
        <v>5</v>
      </c>
      <c r="G106" s="151">
        <v>5</v>
      </c>
      <c r="H106" s="151">
        <v>0</v>
      </c>
      <c r="I106" s="151">
        <v>0</v>
      </c>
      <c r="J106" s="151">
        <v>0</v>
      </c>
      <c r="K106" s="174">
        <v>289.45754148162092</v>
      </c>
      <c r="L106" s="174">
        <v>289.45754148162092</v>
      </c>
      <c r="M106" s="174">
        <v>0</v>
      </c>
      <c r="N106" s="174">
        <v>0</v>
      </c>
      <c r="O106" s="174">
        <v>0</v>
      </c>
      <c r="P106" s="4">
        <f t="shared" si="6"/>
        <v>0</v>
      </c>
      <c r="Q106" s="11">
        <f t="shared" si="7"/>
        <v>0</v>
      </c>
      <c r="R106" s="12">
        <f t="shared" si="4"/>
        <v>0</v>
      </c>
      <c r="S106" s="13">
        <f t="shared" si="5"/>
        <v>0</v>
      </c>
      <c r="T106" s="14"/>
    </row>
    <row r="107" spans="1:20" ht="18" customHeight="1" x14ac:dyDescent="0.35">
      <c r="A107" s="130"/>
      <c r="B107" s="42" t="s">
        <v>59</v>
      </c>
      <c r="C107" s="43" t="s">
        <v>17</v>
      </c>
      <c r="D107" s="145">
        <v>238</v>
      </c>
      <c r="E107" s="170">
        <v>17957.832721707124</v>
      </c>
      <c r="F107" s="145">
        <v>238</v>
      </c>
      <c r="G107" s="145">
        <v>87</v>
      </c>
      <c r="H107" s="145">
        <v>67</v>
      </c>
      <c r="I107" s="145">
        <v>41</v>
      </c>
      <c r="J107" s="145">
        <v>43</v>
      </c>
      <c r="K107" s="170">
        <v>17957.832721707124</v>
      </c>
      <c r="L107" s="170">
        <v>9398.9895802112442</v>
      </c>
      <c r="M107" s="170">
        <v>3889.6760912292971</v>
      </c>
      <c r="N107" s="170">
        <v>2222.8394509799209</v>
      </c>
      <c r="O107" s="170">
        <v>2446.3275992866611</v>
      </c>
      <c r="P107" s="4">
        <f t="shared" si="6"/>
        <v>0</v>
      </c>
      <c r="Q107" s="11">
        <f t="shared" si="7"/>
        <v>0</v>
      </c>
      <c r="R107" s="12">
        <f t="shared" si="4"/>
        <v>0</v>
      </c>
      <c r="S107" s="13">
        <f t="shared" si="5"/>
        <v>0</v>
      </c>
      <c r="T107" s="14"/>
    </row>
    <row r="108" spans="1:20" ht="20.65" customHeight="1" x14ac:dyDescent="0.35">
      <c r="A108" s="130"/>
      <c r="B108" s="20" t="s">
        <v>25</v>
      </c>
      <c r="C108" s="27" t="s">
        <v>17</v>
      </c>
      <c r="D108" s="149">
        <v>190</v>
      </c>
      <c r="E108" s="174">
        <v>16108.794900308076</v>
      </c>
      <c r="F108" s="151">
        <v>190</v>
      </c>
      <c r="G108" s="151">
        <v>71</v>
      </c>
      <c r="H108" s="151">
        <v>53</v>
      </c>
      <c r="I108" s="151">
        <v>32</v>
      </c>
      <c r="J108" s="151">
        <v>34</v>
      </c>
      <c r="K108" s="174">
        <v>16108.794900308078</v>
      </c>
      <c r="L108" s="174">
        <v>8702.7955760482146</v>
      </c>
      <c r="M108" s="174">
        <v>3385.3069211885399</v>
      </c>
      <c r="N108" s="174">
        <v>1898.6021273822912</v>
      </c>
      <c r="O108" s="174">
        <v>2122.0902756890314</v>
      </c>
      <c r="P108" s="4">
        <f t="shared" si="6"/>
        <v>0</v>
      </c>
      <c r="Q108" s="11">
        <f t="shared" si="7"/>
        <v>0</v>
      </c>
      <c r="R108" s="12">
        <f t="shared" si="4"/>
        <v>0</v>
      </c>
      <c r="S108" s="13">
        <f t="shared" si="5"/>
        <v>0</v>
      </c>
      <c r="T108" s="14"/>
    </row>
    <row r="109" spans="1:20" ht="20.65" customHeight="1" x14ac:dyDescent="0.35">
      <c r="A109" s="130"/>
      <c r="B109" s="21" t="s">
        <v>34</v>
      </c>
      <c r="C109" s="27" t="s">
        <v>17</v>
      </c>
      <c r="D109" s="149">
        <v>48</v>
      </c>
      <c r="E109" s="174">
        <v>1849.0378213990473</v>
      </c>
      <c r="F109" s="151">
        <v>48</v>
      </c>
      <c r="G109" s="151">
        <v>16</v>
      </c>
      <c r="H109" s="151">
        <v>14</v>
      </c>
      <c r="I109" s="151">
        <v>9</v>
      </c>
      <c r="J109" s="151">
        <v>9</v>
      </c>
      <c r="K109" s="174">
        <v>1849.0378213990473</v>
      </c>
      <c r="L109" s="174">
        <v>696.19400416303051</v>
      </c>
      <c r="M109" s="174">
        <v>504.3691700407573</v>
      </c>
      <c r="N109" s="174">
        <v>324.23732359762971</v>
      </c>
      <c r="O109" s="174">
        <v>324.23732359762971</v>
      </c>
      <c r="P109" s="4">
        <f t="shared" si="6"/>
        <v>0</v>
      </c>
      <c r="Q109" s="11">
        <f t="shared" si="7"/>
        <v>0</v>
      </c>
      <c r="R109" s="12">
        <f t="shared" si="4"/>
        <v>0</v>
      </c>
      <c r="S109" s="13">
        <f t="shared" si="5"/>
        <v>0</v>
      </c>
      <c r="T109" s="14"/>
    </row>
    <row r="110" spans="1:20" ht="25.5" customHeight="1" x14ac:dyDescent="0.35">
      <c r="A110" s="130"/>
      <c r="B110" s="35" t="s">
        <v>60</v>
      </c>
      <c r="C110" s="206" t="s">
        <v>17</v>
      </c>
      <c r="D110" s="157">
        <v>174</v>
      </c>
      <c r="E110" s="182">
        <v>15462.501493044831</v>
      </c>
      <c r="F110" s="157">
        <v>174</v>
      </c>
      <c r="G110" s="157">
        <v>52</v>
      </c>
      <c r="H110" s="157">
        <v>52</v>
      </c>
      <c r="I110" s="157">
        <v>33</v>
      </c>
      <c r="J110" s="157">
        <v>37</v>
      </c>
      <c r="K110" s="182">
        <v>15462.501493044831</v>
      </c>
      <c r="L110" s="182">
        <v>4199.6998278847495</v>
      </c>
      <c r="M110" s="207">
        <v>5704.3891348303405</v>
      </c>
      <c r="N110" s="175">
        <v>2774.5190973958315</v>
      </c>
      <c r="O110" s="175">
        <v>2783.893432933909</v>
      </c>
      <c r="P110" s="4">
        <f t="shared" si="6"/>
        <v>0</v>
      </c>
      <c r="Q110" s="11">
        <f t="shared" si="7"/>
        <v>0</v>
      </c>
      <c r="R110" s="12">
        <f t="shared" si="4"/>
        <v>0</v>
      </c>
      <c r="S110" s="13">
        <f t="shared" si="5"/>
        <v>0</v>
      </c>
      <c r="T110" s="14"/>
    </row>
    <row r="111" spans="1:20" ht="20.25" customHeight="1" x14ac:dyDescent="0.35">
      <c r="A111" s="130"/>
      <c r="B111" s="21" t="s">
        <v>25</v>
      </c>
      <c r="C111" s="37" t="s">
        <v>17</v>
      </c>
      <c r="D111" s="149">
        <v>1</v>
      </c>
      <c r="E111" s="176">
        <v>49.813623417767332</v>
      </c>
      <c r="F111" s="151">
        <v>1</v>
      </c>
      <c r="G111" s="159">
        <v>0</v>
      </c>
      <c r="H111" s="159">
        <v>1</v>
      </c>
      <c r="I111" s="159">
        <v>0</v>
      </c>
      <c r="J111" s="159">
        <v>0</v>
      </c>
      <c r="K111" s="174">
        <v>49.813623417767332</v>
      </c>
      <c r="L111" s="176">
        <v>0</v>
      </c>
      <c r="M111" s="198">
        <v>49.813623417767332</v>
      </c>
      <c r="N111" s="176">
        <v>0</v>
      </c>
      <c r="O111" s="176">
        <v>0</v>
      </c>
      <c r="P111" s="4">
        <f t="shared" si="6"/>
        <v>0</v>
      </c>
      <c r="Q111" s="11">
        <f t="shared" si="7"/>
        <v>0</v>
      </c>
      <c r="R111" s="12"/>
      <c r="S111" s="13"/>
      <c r="T111" s="14"/>
    </row>
    <row r="112" spans="1:20" ht="20.65" customHeight="1" x14ac:dyDescent="0.35">
      <c r="A112" s="130"/>
      <c r="B112" s="45" t="s">
        <v>34</v>
      </c>
      <c r="C112" s="37" t="s">
        <v>17</v>
      </c>
      <c r="D112" s="152">
        <v>59</v>
      </c>
      <c r="E112" s="177">
        <v>3886.9585311929918</v>
      </c>
      <c r="F112" s="158">
        <v>59</v>
      </c>
      <c r="G112" s="158">
        <v>11</v>
      </c>
      <c r="H112" s="158">
        <v>18</v>
      </c>
      <c r="I112" s="158">
        <v>13</v>
      </c>
      <c r="J112" s="158">
        <v>17</v>
      </c>
      <c r="K112" s="177">
        <v>3886.9585311929923</v>
      </c>
      <c r="L112" s="177">
        <v>550.14385101924631</v>
      </c>
      <c r="M112" s="177">
        <v>1704.6830268100218</v>
      </c>
      <c r="N112" s="177">
        <v>742.04348037187651</v>
      </c>
      <c r="O112" s="177">
        <v>890.08817299184761</v>
      </c>
      <c r="P112" s="4">
        <f t="shared" si="6"/>
        <v>0</v>
      </c>
      <c r="Q112" s="11">
        <f>K112-E112</f>
        <v>0</v>
      </c>
      <c r="R112" s="12">
        <f t="shared" si="4"/>
        <v>0</v>
      </c>
      <c r="S112" s="13">
        <f>K112-E112</f>
        <v>0</v>
      </c>
      <c r="T112" s="14"/>
    </row>
    <row r="113" spans="1:23" ht="20.65" customHeight="1" x14ac:dyDescent="0.35">
      <c r="A113" s="130"/>
      <c r="B113" s="21" t="s">
        <v>48</v>
      </c>
      <c r="C113" s="37" t="s">
        <v>17</v>
      </c>
      <c r="D113" s="149">
        <v>4</v>
      </c>
      <c r="E113" s="174">
        <v>440.24472588134915</v>
      </c>
      <c r="F113" s="151">
        <v>4</v>
      </c>
      <c r="G113" s="151">
        <v>0</v>
      </c>
      <c r="H113" s="151">
        <v>1</v>
      </c>
      <c r="I113" s="151">
        <v>2</v>
      </c>
      <c r="J113" s="151">
        <v>1</v>
      </c>
      <c r="K113" s="174">
        <v>440.24472588134915</v>
      </c>
      <c r="L113" s="174">
        <v>0</v>
      </c>
      <c r="M113" s="174">
        <v>103.66618927481312</v>
      </c>
      <c r="N113" s="174">
        <v>207.33237854962624</v>
      </c>
      <c r="O113" s="174">
        <v>129.24615805690982</v>
      </c>
      <c r="P113" s="4">
        <f t="shared" si="6"/>
        <v>0</v>
      </c>
      <c r="Q113" s="11">
        <f t="shared" ref="Q113" si="8">K113-E113</f>
        <v>0</v>
      </c>
      <c r="R113" s="12">
        <f t="shared" si="4"/>
        <v>0</v>
      </c>
      <c r="S113" s="13">
        <f t="shared" ref="S113" si="9">K113-E113</f>
        <v>0</v>
      </c>
      <c r="T113" s="14"/>
    </row>
    <row r="114" spans="1:23" ht="17.649999999999999" customHeight="1" x14ac:dyDescent="0.35">
      <c r="A114" s="130"/>
      <c r="B114" s="20" t="s">
        <v>35</v>
      </c>
      <c r="C114" s="46" t="s">
        <v>17</v>
      </c>
      <c r="D114" s="149">
        <v>101</v>
      </c>
      <c r="E114" s="174">
        <v>10826.412633403635</v>
      </c>
      <c r="F114" s="151">
        <v>101</v>
      </c>
      <c r="G114" s="151">
        <v>37</v>
      </c>
      <c r="H114" s="151">
        <v>29</v>
      </c>
      <c r="I114" s="151">
        <v>18</v>
      </c>
      <c r="J114" s="151">
        <v>17</v>
      </c>
      <c r="K114" s="174">
        <v>10826.412633403635</v>
      </c>
      <c r="L114" s="174">
        <v>3571.1456437079059</v>
      </c>
      <c r="M114" s="174">
        <v>3746.0941806872943</v>
      </c>
      <c r="N114" s="174">
        <v>1825.1432384743287</v>
      </c>
      <c r="O114" s="174">
        <v>1684.0295705341066</v>
      </c>
      <c r="P114" s="4">
        <f t="shared" si="6"/>
        <v>0</v>
      </c>
      <c r="Q114" s="11">
        <f t="shared" si="7"/>
        <v>0</v>
      </c>
      <c r="R114" s="12">
        <f t="shared" si="4"/>
        <v>0</v>
      </c>
      <c r="S114" s="13">
        <f t="shared" si="5"/>
        <v>0</v>
      </c>
      <c r="T114" s="14"/>
    </row>
    <row r="115" spans="1:23" ht="18" customHeight="1" x14ac:dyDescent="0.35">
      <c r="A115" s="130"/>
      <c r="B115" s="32" t="s">
        <v>29</v>
      </c>
      <c r="C115" s="27" t="s">
        <v>17</v>
      </c>
      <c r="D115" s="149">
        <v>9</v>
      </c>
      <c r="E115" s="174">
        <v>259.07197914908642</v>
      </c>
      <c r="F115" s="151">
        <v>9</v>
      </c>
      <c r="G115" s="151">
        <v>4</v>
      </c>
      <c r="H115" s="151">
        <v>3</v>
      </c>
      <c r="I115" s="151">
        <v>0</v>
      </c>
      <c r="J115" s="151">
        <v>2</v>
      </c>
      <c r="K115" s="174">
        <v>259.07197914908642</v>
      </c>
      <c r="L115" s="174">
        <v>78.41033315759671</v>
      </c>
      <c r="M115" s="174">
        <v>100.13211464044444</v>
      </c>
      <c r="N115" s="174">
        <v>0</v>
      </c>
      <c r="O115" s="174">
        <v>80.529531351045264</v>
      </c>
      <c r="P115" s="4">
        <f t="shared" si="6"/>
        <v>0</v>
      </c>
      <c r="Q115" s="11">
        <f t="shared" si="7"/>
        <v>0</v>
      </c>
      <c r="R115" s="12">
        <f t="shared" si="4"/>
        <v>0</v>
      </c>
      <c r="S115" s="13">
        <f t="shared" si="5"/>
        <v>0</v>
      </c>
      <c r="T115" s="14"/>
    </row>
    <row r="116" spans="1:23" ht="21" customHeight="1" x14ac:dyDescent="0.35">
      <c r="A116" s="200"/>
      <c r="B116" s="124" t="s">
        <v>61</v>
      </c>
      <c r="C116" s="125"/>
      <c r="D116" s="153">
        <v>3263</v>
      </c>
      <c r="E116" s="178">
        <v>257844.394715706</v>
      </c>
      <c r="F116" s="153">
        <v>3263</v>
      </c>
      <c r="G116" s="153">
        <v>954</v>
      </c>
      <c r="H116" s="153">
        <v>800</v>
      </c>
      <c r="I116" s="153">
        <v>764</v>
      </c>
      <c r="J116" s="153">
        <v>745</v>
      </c>
      <c r="K116" s="178">
        <v>257844.394715706</v>
      </c>
      <c r="L116" s="178">
        <v>76902.772180719156</v>
      </c>
      <c r="M116" s="178">
        <v>64554.82680398543</v>
      </c>
      <c r="N116" s="178">
        <v>61134.6253647333</v>
      </c>
      <c r="O116" s="178">
        <v>55252.170366268045</v>
      </c>
      <c r="P116" s="4">
        <f t="shared" si="6"/>
        <v>0</v>
      </c>
      <c r="Q116" s="11">
        <f t="shared" si="7"/>
        <v>0</v>
      </c>
      <c r="R116" s="12">
        <f t="shared" si="4"/>
        <v>0</v>
      </c>
      <c r="S116" s="13">
        <f t="shared" si="5"/>
        <v>0</v>
      </c>
      <c r="T116" s="14"/>
    </row>
    <row r="117" spans="1:23" ht="20.65" customHeight="1" x14ac:dyDescent="0.35">
      <c r="A117" s="119" t="s">
        <v>62</v>
      </c>
      <c r="B117" s="9" t="s">
        <v>16</v>
      </c>
      <c r="C117" s="9" t="s">
        <v>17</v>
      </c>
      <c r="D117" s="146">
        <v>1180</v>
      </c>
      <c r="E117" s="171">
        <v>81380.875395041046</v>
      </c>
      <c r="F117" s="146">
        <v>1180</v>
      </c>
      <c r="G117" s="146">
        <v>336</v>
      </c>
      <c r="H117" s="146">
        <v>298</v>
      </c>
      <c r="I117" s="146">
        <v>281</v>
      </c>
      <c r="J117" s="146">
        <v>265</v>
      </c>
      <c r="K117" s="171">
        <v>81380.875395041032</v>
      </c>
      <c r="L117" s="171">
        <v>22599.385278454436</v>
      </c>
      <c r="M117" s="171">
        <v>21096.252958887449</v>
      </c>
      <c r="N117" s="171">
        <v>19366.952172769186</v>
      </c>
      <c r="O117" s="171">
        <v>18318.284984929956</v>
      </c>
      <c r="P117" s="4">
        <f t="shared" si="6"/>
        <v>0</v>
      </c>
      <c r="Q117" s="11">
        <f t="shared" si="7"/>
        <v>0</v>
      </c>
      <c r="R117" s="12">
        <f t="shared" si="4"/>
        <v>0</v>
      </c>
      <c r="S117" s="13">
        <f t="shared" si="5"/>
        <v>0</v>
      </c>
      <c r="T117" s="14">
        <f>'[1]Свод МО Формула !!!!!!'!CA9</f>
        <v>1180</v>
      </c>
      <c r="U117" s="15">
        <f>'[1]Свод МО Формула !!!!!!'!CG9</f>
        <v>81380.875395041017</v>
      </c>
      <c r="V117" s="14">
        <f>T117-D117</f>
        <v>0</v>
      </c>
      <c r="W117" s="14">
        <f>U117-E117</f>
        <v>0</v>
      </c>
    </row>
    <row r="118" spans="1:23" ht="21.75" customHeight="1" x14ac:dyDescent="0.35">
      <c r="A118" s="120"/>
      <c r="B118" s="25" t="s">
        <v>18</v>
      </c>
      <c r="C118" s="26" t="s">
        <v>17</v>
      </c>
      <c r="D118" s="145">
        <v>212</v>
      </c>
      <c r="E118" s="170">
        <v>11724.387028496247</v>
      </c>
      <c r="F118" s="145">
        <v>212</v>
      </c>
      <c r="G118" s="145">
        <v>56</v>
      </c>
      <c r="H118" s="145">
        <v>57</v>
      </c>
      <c r="I118" s="145">
        <v>51</v>
      </c>
      <c r="J118" s="145">
        <v>48</v>
      </c>
      <c r="K118" s="170">
        <v>11724.387028496247</v>
      </c>
      <c r="L118" s="170">
        <v>3122.073834057258</v>
      </c>
      <c r="M118" s="170">
        <v>3206.9037795070381</v>
      </c>
      <c r="N118" s="170">
        <v>2807.1101840835172</v>
      </c>
      <c r="O118" s="170">
        <v>2588.2992308484354</v>
      </c>
      <c r="P118" s="4">
        <f t="shared" si="6"/>
        <v>0</v>
      </c>
      <c r="Q118" s="11">
        <f t="shared" si="7"/>
        <v>0</v>
      </c>
      <c r="R118" s="12">
        <f t="shared" si="4"/>
        <v>0</v>
      </c>
      <c r="S118" s="13">
        <f t="shared" si="5"/>
        <v>0</v>
      </c>
      <c r="T118" s="14"/>
    </row>
    <row r="119" spans="1:23" ht="20.65" customHeight="1" x14ac:dyDescent="0.35">
      <c r="A119" s="120"/>
      <c r="B119" s="21" t="s">
        <v>63</v>
      </c>
      <c r="C119" s="27" t="s">
        <v>17</v>
      </c>
      <c r="D119" s="151">
        <v>12</v>
      </c>
      <c r="E119" s="174">
        <v>299.18092142803198</v>
      </c>
      <c r="F119" s="151">
        <v>12</v>
      </c>
      <c r="G119" s="151">
        <v>3</v>
      </c>
      <c r="H119" s="151">
        <v>3</v>
      </c>
      <c r="I119" s="151">
        <v>3</v>
      </c>
      <c r="J119" s="151">
        <v>3</v>
      </c>
      <c r="K119" s="174">
        <v>299.18092142803198</v>
      </c>
      <c r="L119" s="174">
        <v>74.795230357007995</v>
      </c>
      <c r="M119" s="174">
        <v>74.795230357007995</v>
      </c>
      <c r="N119" s="174">
        <v>74.795230357007995</v>
      </c>
      <c r="O119" s="174">
        <v>74.795230357007995</v>
      </c>
      <c r="P119" s="4">
        <f t="shared" si="6"/>
        <v>0</v>
      </c>
      <c r="Q119" s="11">
        <f t="shared" si="7"/>
        <v>0</v>
      </c>
      <c r="R119" s="12">
        <f t="shared" si="4"/>
        <v>0</v>
      </c>
      <c r="S119" s="13">
        <f t="shared" si="5"/>
        <v>0</v>
      </c>
      <c r="T119" s="14"/>
    </row>
    <row r="120" spans="1:23" ht="20.65" customHeight="1" x14ac:dyDescent="0.35">
      <c r="A120" s="120"/>
      <c r="B120" s="20" t="s">
        <v>18</v>
      </c>
      <c r="C120" s="27" t="s">
        <v>17</v>
      </c>
      <c r="D120" s="151">
        <v>200</v>
      </c>
      <c r="E120" s="174">
        <v>11425.206107068216</v>
      </c>
      <c r="F120" s="151">
        <v>200</v>
      </c>
      <c r="G120" s="151">
        <v>53</v>
      </c>
      <c r="H120" s="151">
        <v>54</v>
      </c>
      <c r="I120" s="151">
        <v>48</v>
      </c>
      <c r="J120" s="151">
        <v>45</v>
      </c>
      <c r="K120" s="174">
        <v>11425.206107068216</v>
      </c>
      <c r="L120" s="174">
        <v>3047.2786037002497</v>
      </c>
      <c r="M120" s="174">
        <v>3132.1085491500298</v>
      </c>
      <c r="N120" s="174">
        <v>2732.314953726509</v>
      </c>
      <c r="O120" s="174">
        <v>2513.5040004914276</v>
      </c>
      <c r="P120" s="4">
        <f t="shared" si="6"/>
        <v>0</v>
      </c>
      <c r="Q120" s="11">
        <f t="shared" si="7"/>
        <v>0</v>
      </c>
      <c r="R120" s="12">
        <f t="shared" si="4"/>
        <v>0</v>
      </c>
      <c r="S120" s="13">
        <f t="shared" si="5"/>
        <v>0</v>
      </c>
      <c r="T120" s="14"/>
    </row>
    <row r="121" spans="1:23" ht="20.65" customHeight="1" x14ac:dyDescent="0.35">
      <c r="A121" s="120"/>
      <c r="B121" s="25" t="s">
        <v>20</v>
      </c>
      <c r="C121" s="26" t="s">
        <v>17</v>
      </c>
      <c r="D121" s="145">
        <v>221</v>
      </c>
      <c r="E121" s="170">
        <v>17034.748501046608</v>
      </c>
      <c r="F121" s="145">
        <v>221</v>
      </c>
      <c r="G121" s="145">
        <v>63</v>
      </c>
      <c r="H121" s="145">
        <v>58</v>
      </c>
      <c r="I121" s="145">
        <v>51</v>
      </c>
      <c r="J121" s="145">
        <v>49</v>
      </c>
      <c r="K121" s="170">
        <v>17034.748501046612</v>
      </c>
      <c r="L121" s="170">
        <v>4685.5727607518047</v>
      </c>
      <c r="M121" s="170">
        <v>4919.2219969259404</v>
      </c>
      <c r="N121" s="170">
        <v>4024.7399157974114</v>
      </c>
      <c r="O121" s="170">
        <v>3405.2138275714524</v>
      </c>
      <c r="P121" s="4">
        <f t="shared" si="6"/>
        <v>0</v>
      </c>
      <c r="Q121" s="11">
        <f t="shared" si="7"/>
        <v>0</v>
      </c>
      <c r="R121" s="12">
        <f t="shared" si="4"/>
        <v>0</v>
      </c>
      <c r="S121" s="13">
        <f t="shared" si="5"/>
        <v>0</v>
      </c>
      <c r="T121" s="14"/>
    </row>
    <row r="122" spans="1:23" ht="20.65" customHeight="1" x14ac:dyDescent="0.35">
      <c r="A122" s="120"/>
      <c r="B122" s="20" t="s">
        <v>22</v>
      </c>
      <c r="C122" s="27" t="s">
        <v>17</v>
      </c>
      <c r="D122" s="151">
        <v>13</v>
      </c>
      <c r="E122" s="174">
        <v>736.66757318996633</v>
      </c>
      <c r="F122" s="151">
        <v>13</v>
      </c>
      <c r="G122" s="151">
        <v>4</v>
      </c>
      <c r="H122" s="151">
        <v>3</v>
      </c>
      <c r="I122" s="151">
        <v>3</v>
      </c>
      <c r="J122" s="151">
        <v>3</v>
      </c>
      <c r="K122" s="174">
        <v>736.66757318996622</v>
      </c>
      <c r="L122" s="174">
        <v>226.66694559691268</v>
      </c>
      <c r="M122" s="174">
        <v>170.00020919768454</v>
      </c>
      <c r="N122" s="174">
        <v>170.00020919768454</v>
      </c>
      <c r="O122" s="174">
        <v>170.00020919768454</v>
      </c>
      <c r="P122" s="4">
        <f t="shared" si="6"/>
        <v>0</v>
      </c>
      <c r="Q122" s="11">
        <f t="shared" si="7"/>
        <v>0</v>
      </c>
      <c r="R122" s="12">
        <f t="shared" si="4"/>
        <v>0</v>
      </c>
      <c r="S122" s="13">
        <f t="shared" si="5"/>
        <v>0</v>
      </c>
      <c r="T122" s="14"/>
    </row>
    <row r="123" spans="1:23" ht="20.65" customHeight="1" x14ac:dyDescent="0.35">
      <c r="A123" s="120"/>
      <c r="B123" s="20" t="s">
        <v>23</v>
      </c>
      <c r="C123" s="27" t="s">
        <v>17</v>
      </c>
      <c r="D123" s="151">
        <v>6</v>
      </c>
      <c r="E123" s="174">
        <v>2079.0830182337518</v>
      </c>
      <c r="F123" s="151">
        <v>6</v>
      </c>
      <c r="G123" s="151">
        <v>1</v>
      </c>
      <c r="H123" s="151">
        <v>3</v>
      </c>
      <c r="I123" s="151">
        <v>2</v>
      </c>
      <c r="J123" s="151">
        <v>0</v>
      </c>
      <c r="K123" s="174">
        <v>2079.0830182337518</v>
      </c>
      <c r="L123" s="174">
        <v>346.51383637229191</v>
      </c>
      <c r="M123" s="174">
        <v>1039.5415091168759</v>
      </c>
      <c r="N123" s="174">
        <v>693.02767274458381</v>
      </c>
      <c r="O123" s="174">
        <v>0</v>
      </c>
      <c r="P123" s="4">
        <f t="shared" si="6"/>
        <v>0</v>
      </c>
      <c r="Q123" s="11">
        <f t="shared" si="7"/>
        <v>0</v>
      </c>
      <c r="R123" s="12">
        <f t="shared" si="4"/>
        <v>0</v>
      </c>
      <c r="S123" s="13">
        <f t="shared" si="5"/>
        <v>0</v>
      </c>
      <c r="T123" s="14"/>
    </row>
    <row r="124" spans="1:23" ht="20.65" customHeight="1" x14ac:dyDescent="0.35">
      <c r="A124" s="120"/>
      <c r="B124" s="20" t="s">
        <v>45</v>
      </c>
      <c r="C124" s="27" t="s">
        <v>17</v>
      </c>
      <c r="D124" s="151">
        <v>10</v>
      </c>
      <c r="E124" s="174">
        <v>729.50281341535128</v>
      </c>
      <c r="F124" s="151">
        <v>10</v>
      </c>
      <c r="G124" s="151">
        <v>3</v>
      </c>
      <c r="H124" s="151">
        <v>3</v>
      </c>
      <c r="I124" s="151">
        <v>2</v>
      </c>
      <c r="J124" s="151">
        <v>2</v>
      </c>
      <c r="K124" s="174">
        <v>729.50281341535128</v>
      </c>
      <c r="L124" s="174">
        <v>218.85084402460541</v>
      </c>
      <c r="M124" s="174">
        <v>218.85084402460541</v>
      </c>
      <c r="N124" s="174">
        <v>145.90056268307026</v>
      </c>
      <c r="O124" s="174">
        <v>145.90056268307026</v>
      </c>
      <c r="P124" s="4">
        <f t="shared" si="6"/>
        <v>0</v>
      </c>
      <c r="Q124" s="11">
        <f t="shared" si="7"/>
        <v>0</v>
      </c>
      <c r="R124" s="12">
        <f t="shared" si="4"/>
        <v>0</v>
      </c>
      <c r="S124" s="13">
        <f t="shared" si="5"/>
        <v>0</v>
      </c>
      <c r="T124" s="14"/>
    </row>
    <row r="125" spans="1:23" ht="20.65" customHeight="1" x14ac:dyDescent="0.35">
      <c r="A125" s="120"/>
      <c r="B125" s="20" t="s">
        <v>25</v>
      </c>
      <c r="C125" s="27" t="s">
        <v>17</v>
      </c>
      <c r="D125" s="151">
        <v>56</v>
      </c>
      <c r="E125" s="174">
        <v>4198.5492279244227</v>
      </c>
      <c r="F125" s="151">
        <v>56</v>
      </c>
      <c r="G125" s="151">
        <v>13</v>
      </c>
      <c r="H125" s="151">
        <v>16</v>
      </c>
      <c r="I125" s="151">
        <v>13</v>
      </c>
      <c r="J125" s="151">
        <v>14</v>
      </c>
      <c r="K125" s="174">
        <v>4198.5492279244236</v>
      </c>
      <c r="L125" s="174">
        <v>1057.127737654567</v>
      </c>
      <c r="M125" s="174">
        <v>1229.7333140430205</v>
      </c>
      <c r="N125" s="174">
        <v>875.40337609842152</v>
      </c>
      <c r="O125" s="174">
        <v>1036.284800128414</v>
      </c>
      <c r="P125" s="4">
        <f t="shared" si="6"/>
        <v>0</v>
      </c>
      <c r="Q125" s="11">
        <f t="shared" si="7"/>
        <v>0</v>
      </c>
      <c r="R125" s="12">
        <f t="shared" si="4"/>
        <v>0</v>
      </c>
      <c r="S125" s="13">
        <f t="shared" si="5"/>
        <v>0</v>
      </c>
      <c r="T125" s="14"/>
    </row>
    <row r="126" spans="1:23" ht="20.65" customHeight="1" x14ac:dyDescent="0.35">
      <c r="A126" s="120"/>
      <c r="B126" s="20" t="s">
        <v>26</v>
      </c>
      <c r="C126" s="27" t="s">
        <v>17</v>
      </c>
      <c r="D126" s="151">
        <v>30</v>
      </c>
      <c r="E126" s="174">
        <v>2368.2787764091227</v>
      </c>
      <c r="F126" s="151">
        <v>30</v>
      </c>
      <c r="G126" s="151">
        <v>10</v>
      </c>
      <c r="H126" s="151">
        <v>8</v>
      </c>
      <c r="I126" s="151">
        <v>6</v>
      </c>
      <c r="J126" s="151">
        <v>6</v>
      </c>
      <c r="K126" s="174">
        <v>2368.2787764091227</v>
      </c>
      <c r="L126" s="174">
        <v>800.49906936380967</v>
      </c>
      <c r="M126" s="174">
        <v>633.75556915458651</v>
      </c>
      <c r="N126" s="174">
        <v>467.0120689453633</v>
      </c>
      <c r="O126" s="174">
        <v>467.0120689453633</v>
      </c>
      <c r="P126" s="4">
        <f t="shared" si="6"/>
        <v>0</v>
      </c>
      <c r="Q126" s="11">
        <f t="shared" si="7"/>
        <v>0</v>
      </c>
      <c r="R126" s="12">
        <f t="shared" si="4"/>
        <v>0</v>
      </c>
      <c r="S126" s="13">
        <f t="shared" si="5"/>
        <v>0</v>
      </c>
      <c r="T126" s="14"/>
    </row>
    <row r="127" spans="1:23" ht="20.65" customHeight="1" x14ac:dyDescent="0.35">
      <c r="A127" s="120"/>
      <c r="B127" s="20" t="s">
        <v>47</v>
      </c>
      <c r="C127" s="27" t="s">
        <v>17</v>
      </c>
      <c r="D127" s="151">
        <v>12</v>
      </c>
      <c r="E127" s="174">
        <v>1305.2889625753246</v>
      </c>
      <c r="F127" s="151">
        <v>12</v>
      </c>
      <c r="G127" s="151">
        <v>3</v>
      </c>
      <c r="H127" s="151">
        <v>3</v>
      </c>
      <c r="I127" s="151">
        <v>3</v>
      </c>
      <c r="J127" s="151">
        <v>3</v>
      </c>
      <c r="K127" s="174">
        <v>1305.2889625753246</v>
      </c>
      <c r="L127" s="174">
        <v>326.32224064383115</v>
      </c>
      <c r="M127" s="174">
        <v>326.32224064383115</v>
      </c>
      <c r="N127" s="174">
        <v>326.32224064383115</v>
      </c>
      <c r="O127" s="174">
        <v>326.32224064383115</v>
      </c>
      <c r="P127" s="4">
        <f t="shared" si="6"/>
        <v>0</v>
      </c>
      <c r="Q127" s="11">
        <f t="shared" si="7"/>
        <v>0</v>
      </c>
      <c r="R127" s="12">
        <f t="shared" si="4"/>
        <v>0</v>
      </c>
      <c r="S127" s="13">
        <f t="shared" si="5"/>
        <v>0</v>
      </c>
      <c r="T127" s="14"/>
    </row>
    <row r="128" spans="1:23" ht="20.65" customHeight="1" x14ac:dyDescent="0.35">
      <c r="A128" s="120"/>
      <c r="B128" s="20" t="s">
        <v>27</v>
      </c>
      <c r="C128" s="27" t="s">
        <v>17</v>
      </c>
      <c r="D128" s="151">
        <v>63</v>
      </c>
      <c r="E128" s="174">
        <v>2971.3940119777708</v>
      </c>
      <c r="F128" s="151">
        <v>63</v>
      </c>
      <c r="G128" s="151">
        <v>19</v>
      </c>
      <c r="H128" s="151">
        <v>15</v>
      </c>
      <c r="I128" s="151">
        <v>15</v>
      </c>
      <c r="J128" s="151">
        <v>14</v>
      </c>
      <c r="K128" s="174">
        <v>2971.3940119777708</v>
      </c>
      <c r="L128" s="174">
        <v>881.93611617651993</v>
      </c>
      <c r="M128" s="174">
        <v>694.90892861145915</v>
      </c>
      <c r="N128" s="174">
        <v>740.96440335057991</v>
      </c>
      <c r="O128" s="174">
        <v>653.58456383921214</v>
      </c>
      <c r="P128" s="4">
        <f t="shared" si="6"/>
        <v>0</v>
      </c>
      <c r="Q128" s="11">
        <f t="shared" si="7"/>
        <v>0</v>
      </c>
      <c r="R128" s="12">
        <f t="shared" si="4"/>
        <v>0</v>
      </c>
      <c r="S128" s="13">
        <f t="shared" si="5"/>
        <v>0</v>
      </c>
      <c r="T128" s="14"/>
    </row>
    <row r="129" spans="1:20" ht="20.65" customHeight="1" x14ac:dyDescent="0.35">
      <c r="A129" s="120"/>
      <c r="B129" s="21" t="s">
        <v>28</v>
      </c>
      <c r="C129" s="27" t="s">
        <v>17</v>
      </c>
      <c r="D129" s="151">
        <v>14</v>
      </c>
      <c r="E129" s="174">
        <v>784.21552442150278</v>
      </c>
      <c r="F129" s="151">
        <v>14</v>
      </c>
      <c r="G129" s="151">
        <v>5</v>
      </c>
      <c r="H129" s="151">
        <v>3</v>
      </c>
      <c r="I129" s="151">
        <v>3</v>
      </c>
      <c r="J129" s="151">
        <v>3</v>
      </c>
      <c r="K129" s="174">
        <v>784.21552442150278</v>
      </c>
      <c r="L129" s="174">
        <v>280.07697300767961</v>
      </c>
      <c r="M129" s="174">
        <v>168.04618380460775</v>
      </c>
      <c r="N129" s="174">
        <v>168.04618380460775</v>
      </c>
      <c r="O129" s="174">
        <v>168.04618380460775</v>
      </c>
      <c r="P129" s="4">
        <f t="shared" si="6"/>
        <v>0</v>
      </c>
      <c r="Q129" s="11">
        <f t="shared" si="7"/>
        <v>0</v>
      </c>
      <c r="R129" s="12">
        <f t="shared" si="4"/>
        <v>0</v>
      </c>
      <c r="S129" s="13">
        <f t="shared" si="5"/>
        <v>0</v>
      </c>
      <c r="T129" s="14"/>
    </row>
    <row r="130" spans="1:20" ht="20.65" customHeight="1" x14ac:dyDescent="0.35">
      <c r="A130" s="120"/>
      <c r="B130" s="20" t="s">
        <v>30</v>
      </c>
      <c r="C130" s="27" t="s">
        <v>17</v>
      </c>
      <c r="D130" s="151">
        <v>17</v>
      </c>
      <c r="E130" s="174">
        <v>1861.7685928993958</v>
      </c>
      <c r="F130" s="151">
        <v>17</v>
      </c>
      <c r="G130" s="151">
        <v>5</v>
      </c>
      <c r="H130" s="151">
        <v>4</v>
      </c>
      <c r="I130" s="151">
        <v>4</v>
      </c>
      <c r="J130" s="151">
        <v>4</v>
      </c>
      <c r="K130" s="174">
        <v>1861.768592899396</v>
      </c>
      <c r="L130" s="174">
        <v>547.57899791158707</v>
      </c>
      <c r="M130" s="174">
        <v>438.0631983292696</v>
      </c>
      <c r="N130" s="174">
        <v>438.0631983292696</v>
      </c>
      <c r="O130" s="174">
        <v>438.0631983292696</v>
      </c>
      <c r="P130" s="4">
        <f t="shared" si="6"/>
        <v>0</v>
      </c>
      <c r="Q130" s="11">
        <f t="shared" si="7"/>
        <v>0</v>
      </c>
      <c r="R130" s="12">
        <f t="shared" ref="R130:R191" si="10">F130-D130</f>
        <v>0</v>
      </c>
      <c r="S130" s="13">
        <f t="shared" ref="S130:S191" si="11">K130-E130</f>
        <v>0</v>
      </c>
      <c r="T130" s="14"/>
    </row>
    <row r="131" spans="1:20" ht="20.65" customHeight="1" x14ac:dyDescent="0.35">
      <c r="A131" s="120"/>
      <c r="B131" s="34" t="s">
        <v>31</v>
      </c>
      <c r="C131" s="26" t="s">
        <v>17</v>
      </c>
      <c r="D131" s="145">
        <v>207</v>
      </c>
      <c r="E131" s="170">
        <v>11530.464499809254</v>
      </c>
      <c r="F131" s="145">
        <v>207</v>
      </c>
      <c r="G131" s="145">
        <v>55</v>
      </c>
      <c r="H131" s="145">
        <v>59</v>
      </c>
      <c r="I131" s="145">
        <v>51</v>
      </c>
      <c r="J131" s="145">
        <v>42</v>
      </c>
      <c r="K131" s="170">
        <v>11530.464499809254</v>
      </c>
      <c r="L131" s="170">
        <v>3133.4352295484869</v>
      </c>
      <c r="M131" s="170">
        <v>3328.6676097071086</v>
      </c>
      <c r="N131" s="170">
        <v>2773.9849347923641</v>
      </c>
      <c r="O131" s="170">
        <v>2294.3767257612944</v>
      </c>
      <c r="P131" s="4">
        <f t="shared" si="6"/>
        <v>0</v>
      </c>
      <c r="Q131" s="11">
        <f t="shared" si="7"/>
        <v>0</v>
      </c>
      <c r="R131" s="12">
        <f t="shared" si="10"/>
        <v>0</v>
      </c>
      <c r="S131" s="13">
        <f t="shared" si="11"/>
        <v>0</v>
      </c>
      <c r="T131" s="14"/>
    </row>
    <row r="132" spans="1:20" ht="20.65" customHeight="1" x14ac:dyDescent="0.35">
      <c r="A132" s="120"/>
      <c r="B132" s="20" t="s">
        <v>24</v>
      </c>
      <c r="C132" s="27" t="s">
        <v>17</v>
      </c>
      <c r="D132" s="151">
        <v>207</v>
      </c>
      <c r="E132" s="174">
        <v>11530.464499809254</v>
      </c>
      <c r="F132" s="151">
        <v>207</v>
      </c>
      <c r="G132" s="151">
        <v>55</v>
      </c>
      <c r="H132" s="151">
        <v>59</v>
      </c>
      <c r="I132" s="151">
        <v>51</v>
      </c>
      <c r="J132" s="151">
        <v>42</v>
      </c>
      <c r="K132" s="174">
        <v>11530.464499809254</v>
      </c>
      <c r="L132" s="174">
        <v>3133.4352295484869</v>
      </c>
      <c r="M132" s="174">
        <v>3328.6676097071086</v>
      </c>
      <c r="N132" s="174">
        <v>2773.9849347923641</v>
      </c>
      <c r="O132" s="174">
        <v>2294.3767257612944</v>
      </c>
      <c r="P132" s="4">
        <f t="shared" si="6"/>
        <v>0</v>
      </c>
      <c r="Q132" s="11">
        <f t="shared" si="7"/>
        <v>0</v>
      </c>
      <c r="R132" s="12">
        <f t="shared" si="10"/>
        <v>0</v>
      </c>
      <c r="S132" s="13">
        <f t="shared" si="11"/>
        <v>0</v>
      </c>
      <c r="T132" s="14"/>
    </row>
    <row r="133" spans="1:20" ht="20.65" customHeight="1" x14ac:dyDescent="0.35">
      <c r="A133" s="120"/>
      <c r="B133" s="34" t="s">
        <v>32</v>
      </c>
      <c r="C133" s="26" t="s">
        <v>17</v>
      </c>
      <c r="D133" s="144">
        <v>248</v>
      </c>
      <c r="E133" s="169">
        <v>19388.662230172085</v>
      </c>
      <c r="F133" s="144">
        <v>248</v>
      </c>
      <c r="G133" s="144">
        <v>65</v>
      </c>
      <c r="H133" s="144">
        <v>55</v>
      </c>
      <c r="I133" s="144">
        <v>66</v>
      </c>
      <c r="J133" s="144">
        <v>62</v>
      </c>
      <c r="K133" s="169">
        <v>19388.662230172085</v>
      </c>
      <c r="L133" s="169">
        <v>5365.8271222087742</v>
      </c>
      <c r="M133" s="169">
        <v>4119.850933129952</v>
      </c>
      <c r="N133" s="169">
        <v>4888.1358526023951</v>
      </c>
      <c r="O133" s="169">
        <v>5014.8483222309615</v>
      </c>
      <c r="P133" s="4">
        <f t="shared" si="6"/>
        <v>0</v>
      </c>
      <c r="Q133" s="11">
        <f t="shared" si="7"/>
        <v>0</v>
      </c>
      <c r="R133" s="12">
        <f t="shared" si="10"/>
        <v>0</v>
      </c>
      <c r="S133" s="13">
        <f t="shared" si="11"/>
        <v>0</v>
      </c>
      <c r="T133" s="14"/>
    </row>
    <row r="134" spans="1:20" ht="20.65" customHeight="1" x14ac:dyDescent="0.35">
      <c r="A134" s="120"/>
      <c r="B134" s="20" t="s">
        <v>22</v>
      </c>
      <c r="C134" s="27" t="s">
        <v>17</v>
      </c>
      <c r="D134" s="151">
        <v>30</v>
      </c>
      <c r="E134" s="174">
        <v>1585.8271728368727</v>
      </c>
      <c r="F134" s="151">
        <v>30</v>
      </c>
      <c r="G134" s="151">
        <v>8</v>
      </c>
      <c r="H134" s="151">
        <v>7</v>
      </c>
      <c r="I134" s="151">
        <v>8</v>
      </c>
      <c r="J134" s="151">
        <v>7</v>
      </c>
      <c r="K134" s="174">
        <v>1585.8271728368727</v>
      </c>
      <c r="L134" s="174">
        <v>424.79016140883232</v>
      </c>
      <c r="M134" s="174">
        <v>368.12342500960403</v>
      </c>
      <c r="N134" s="174">
        <v>424.79016140883232</v>
      </c>
      <c r="O134" s="174">
        <v>368.12342500960403</v>
      </c>
      <c r="P134" s="4">
        <f t="shared" si="6"/>
        <v>0</v>
      </c>
      <c r="Q134" s="11">
        <f t="shared" si="7"/>
        <v>0</v>
      </c>
      <c r="R134" s="12">
        <f t="shared" si="10"/>
        <v>0</v>
      </c>
      <c r="S134" s="13">
        <f t="shared" si="11"/>
        <v>0</v>
      </c>
      <c r="T134" s="14"/>
    </row>
    <row r="135" spans="1:20" ht="31.5" customHeight="1" x14ac:dyDescent="0.35">
      <c r="A135" s="120"/>
      <c r="B135" s="208" t="s">
        <v>64</v>
      </c>
      <c r="C135" s="27" t="s">
        <v>17</v>
      </c>
      <c r="D135" s="151">
        <v>5</v>
      </c>
      <c r="E135" s="174">
        <v>347.4908490688303</v>
      </c>
      <c r="F135" s="151">
        <v>5</v>
      </c>
      <c r="G135" s="151">
        <v>1</v>
      </c>
      <c r="H135" s="151">
        <v>1</v>
      </c>
      <c r="I135" s="151">
        <v>1</v>
      </c>
      <c r="J135" s="151">
        <v>2</v>
      </c>
      <c r="K135" s="174">
        <v>347.49084906883036</v>
      </c>
      <c r="L135" s="174">
        <v>69.498169813766069</v>
      </c>
      <c r="M135" s="174">
        <v>69.498169813766069</v>
      </c>
      <c r="N135" s="174">
        <v>69.498169813766069</v>
      </c>
      <c r="O135" s="174">
        <v>138.99633962753214</v>
      </c>
      <c r="P135" s="4">
        <f t="shared" si="6"/>
        <v>0</v>
      </c>
      <c r="Q135" s="11">
        <f t="shared" si="7"/>
        <v>0</v>
      </c>
      <c r="R135" s="12">
        <f t="shared" si="10"/>
        <v>0</v>
      </c>
      <c r="S135" s="13">
        <f t="shared" si="11"/>
        <v>0</v>
      </c>
      <c r="T135" s="14"/>
    </row>
    <row r="136" spans="1:20" ht="20.65" customHeight="1" x14ac:dyDescent="0.35">
      <c r="A136" s="120"/>
      <c r="B136" s="209" t="s">
        <v>33</v>
      </c>
      <c r="C136" s="27" t="s">
        <v>17</v>
      </c>
      <c r="D136" s="151">
        <v>12</v>
      </c>
      <c r="E136" s="174">
        <v>633.51560112385789</v>
      </c>
      <c r="F136" s="151">
        <v>12</v>
      </c>
      <c r="G136" s="151">
        <v>3</v>
      </c>
      <c r="H136" s="151">
        <v>3</v>
      </c>
      <c r="I136" s="151">
        <v>3</v>
      </c>
      <c r="J136" s="151">
        <v>3</v>
      </c>
      <c r="K136" s="174">
        <v>633.51560112385789</v>
      </c>
      <c r="L136" s="174">
        <v>158.37890028096447</v>
      </c>
      <c r="M136" s="174">
        <v>158.37890028096447</v>
      </c>
      <c r="N136" s="174">
        <v>158.37890028096447</v>
      </c>
      <c r="O136" s="174">
        <v>158.37890028096447</v>
      </c>
      <c r="P136" s="4">
        <f t="shared" si="6"/>
        <v>0</v>
      </c>
      <c r="Q136" s="11">
        <f t="shared" si="7"/>
        <v>0</v>
      </c>
      <c r="R136" s="12">
        <f t="shared" si="10"/>
        <v>0</v>
      </c>
      <c r="S136" s="13">
        <f t="shared" si="11"/>
        <v>0</v>
      </c>
      <c r="T136" s="14"/>
    </row>
    <row r="137" spans="1:20" ht="20.65" customHeight="1" x14ac:dyDescent="0.35">
      <c r="A137" s="120"/>
      <c r="B137" s="21" t="s">
        <v>34</v>
      </c>
      <c r="C137" s="27" t="s">
        <v>17</v>
      </c>
      <c r="D137" s="151">
        <v>20</v>
      </c>
      <c r="E137" s="174">
        <v>3153.8686631884348</v>
      </c>
      <c r="F137" s="151">
        <v>20</v>
      </c>
      <c r="G137" s="151">
        <v>6</v>
      </c>
      <c r="H137" s="151">
        <v>5</v>
      </c>
      <c r="I137" s="151">
        <v>4</v>
      </c>
      <c r="J137" s="151">
        <v>5</v>
      </c>
      <c r="K137" s="174">
        <v>3153.8686631884348</v>
      </c>
      <c r="L137" s="174">
        <v>998.03638920459912</v>
      </c>
      <c r="M137" s="174">
        <v>932.25086763767911</v>
      </c>
      <c r="N137" s="174">
        <v>494.54917958846841</v>
      </c>
      <c r="O137" s="174">
        <v>729.03222675768836</v>
      </c>
      <c r="P137" s="4">
        <f t="shared" si="6"/>
        <v>0</v>
      </c>
      <c r="Q137" s="11">
        <f t="shared" si="7"/>
        <v>0</v>
      </c>
      <c r="R137" s="12">
        <f t="shared" si="10"/>
        <v>0</v>
      </c>
      <c r="S137" s="13">
        <f t="shared" si="11"/>
        <v>0</v>
      </c>
      <c r="T137" s="14"/>
    </row>
    <row r="138" spans="1:20" ht="20.65" customHeight="1" x14ac:dyDescent="0.35">
      <c r="A138" s="120"/>
      <c r="B138" s="20" t="s">
        <v>53</v>
      </c>
      <c r="C138" s="27" t="s">
        <v>17</v>
      </c>
      <c r="D138" s="151">
        <v>9</v>
      </c>
      <c r="E138" s="174">
        <v>576.43749095766589</v>
      </c>
      <c r="F138" s="151">
        <v>9</v>
      </c>
      <c r="G138" s="151">
        <v>2</v>
      </c>
      <c r="H138" s="151">
        <v>2</v>
      </c>
      <c r="I138" s="151">
        <v>3</v>
      </c>
      <c r="J138" s="151">
        <v>2</v>
      </c>
      <c r="K138" s="174">
        <v>576.43749095766589</v>
      </c>
      <c r="L138" s="174">
        <v>123.7549415615328</v>
      </c>
      <c r="M138" s="174">
        <v>136.78177751537837</v>
      </c>
      <c r="N138" s="174">
        <v>192.145830319222</v>
      </c>
      <c r="O138" s="174">
        <v>123.7549415615328</v>
      </c>
      <c r="P138" s="4">
        <f t="shared" si="6"/>
        <v>0</v>
      </c>
      <c r="Q138" s="11">
        <f t="shared" si="7"/>
        <v>0</v>
      </c>
      <c r="R138" s="12">
        <f t="shared" si="10"/>
        <v>0</v>
      </c>
      <c r="S138" s="13">
        <f t="shared" si="11"/>
        <v>0</v>
      </c>
      <c r="T138" s="14"/>
    </row>
    <row r="139" spans="1:20" ht="20.65" customHeight="1" x14ac:dyDescent="0.35">
      <c r="A139" s="120"/>
      <c r="B139" s="20" t="s">
        <v>27</v>
      </c>
      <c r="C139" s="27" t="s">
        <v>17</v>
      </c>
      <c r="D139" s="151">
        <v>19</v>
      </c>
      <c r="E139" s="174">
        <v>686.40034786476303</v>
      </c>
      <c r="F139" s="151">
        <v>19</v>
      </c>
      <c r="G139" s="151">
        <v>4</v>
      </c>
      <c r="H139" s="151">
        <v>5</v>
      </c>
      <c r="I139" s="151">
        <v>6</v>
      </c>
      <c r="J139" s="151">
        <v>4</v>
      </c>
      <c r="K139" s="174">
        <v>686.40034786476303</v>
      </c>
      <c r="L139" s="174">
        <v>147.10149360048996</v>
      </c>
      <c r="M139" s="174">
        <v>179.76628475475769</v>
      </c>
      <c r="N139" s="174">
        <v>212.43107590902542</v>
      </c>
      <c r="O139" s="174">
        <v>147.10149360048996</v>
      </c>
      <c r="P139" s="4">
        <f t="shared" si="6"/>
        <v>0</v>
      </c>
      <c r="Q139" s="11">
        <f t="shared" si="7"/>
        <v>0</v>
      </c>
      <c r="R139" s="12">
        <f t="shared" si="10"/>
        <v>0</v>
      </c>
      <c r="S139" s="13">
        <f t="shared" si="11"/>
        <v>0</v>
      </c>
      <c r="T139" s="14"/>
    </row>
    <row r="140" spans="1:20" ht="20.65" customHeight="1" x14ac:dyDescent="0.35">
      <c r="A140" s="120"/>
      <c r="B140" s="21" t="s">
        <v>54</v>
      </c>
      <c r="C140" s="27" t="s">
        <v>17</v>
      </c>
      <c r="D140" s="151">
        <v>6</v>
      </c>
      <c r="E140" s="174">
        <v>750.34575094150421</v>
      </c>
      <c r="F140" s="151">
        <v>6</v>
      </c>
      <c r="G140" s="151">
        <v>1</v>
      </c>
      <c r="H140" s="151">
        <v>2</v>
      </c>
      <c r="I140" s="151">
        <v>1</v>
      </c>
      <c r="J140" s="151">
        <v>2</v>
      </c>
      <c r="K140" s="174">
        <v>750.34575094150421</v>
      </c>
      <c r="L140" s="174">
        <v>125.05762515691737</v>
      </c>
      <c r="M140" s="174">
        <v>250.11525031383474</v>
      </c>
      <c r="N140" s="174">
        <v>125.05762515691737</v>
      </c>
      <c r="O140" s="174">
        <v>250.11525031383474</v>
      </c>
      <c r="P140" s="4">
        <f t="shared" si="6"/>
        <v>0</v>
      </c>
      <c r="Q140" s="11">
        <f t="shared" si="7"/>
        <v>0</v>
      </c>
      <c r="R140" s="12">
        <f t="shared" si="10"/>
        <v>0</v>
      </c>
      <c r="S140" s="13">
        <f t="shared" si="11"/>
        <v>0</v>
      </c>
      <c r="T140" s="14"/>
    </row>
    <row r="141" spans="1:20" ht="20.65" customHeight="1" x14ac:dyDescent="0.35">
      <c r="A141" s="120"/>
      <c r="B141" s="20" t="s">
        <v>35</v>
      </c>
      <c r="C141" s="27" t="s">
        <v>17</v>
      </c>
      <c r="D141" s="151">
        <v>44</v>
      </c>
      <c r="E141" s="174">
        <v>4010.7879563380884</v>
      </c>
      <c r="F141" s="151">
        <v>44</v>
      </c>
      <c r="G141" s="151">
        <v>12</v>
      </c>
      <c r="H141" s="151">
        <v>8</v>
      </c>
      <c r="I141" s="151">
        <v>13</v>
      </c>
      <c r="J141" s="151">
        <v>11</v>
      </c>
      <c r="K141" s="174">
        <v>4010.787956338088</v>
      </c>
      <c r="L141" s="174">
        <v>1180.1593470091889</v>
      </c>
      <c r="M141" s="174">
        <v>417.873472481568</v>
      </c>
      <c r="N141" s="174">
        <v>1283.3318877636457</v>
      </c>
      <c r="O141" s="174">
        <v>1129.4232490836853</v>
      </c>
      <c r="P141" s="4">
        <f t="shared" si="6"/>
        <v>0</v>
      </c>
      <c r="Q141" s="11">
        <f t="shared" si="7"/>
        <v>0</v>
      </c>
      <c r="R141" s="12">
        <f t="shared" si="10"/>
        <v>0</v>
      </c>
      <c r="S141" s="13">
        <f t="shared" si="11"/>
        <v>0</v>
      </c>
      <c r="T141" s="14"/>
    </row>
    <row r="142" spans="1:20" ht="20.65" customHeight="1" x14ac:dyDescent="0.35">
      <c r="A142" s="120"/>
      <c r="B142" s="21" t="s">
        <v>28</v>
      </c>
      <c r="C142" s="27" t="s">
        <v>17</v>
      </c>
      <c r="D142" s="151">
        <v>15</v>
      </c>
      <c r="E142" s="174">
        <v>540.94715415326573</v>
      </c>
      <c r="F142" s="151">
        <v>15</v>
      </c>
      <c r="G142" s="151">
        <v>4</v>
      </c>
      <c r="H142" s="151">
        <v>3</v>
      </c>
      <c r="I142" s="151">
        <v>5</v>
      </c>
      <c r="J142" s="151">
        <v>3</v>
      </c>
      <c r="K142" s="174">
        <v>540.94715415326573</v>
      </c>
      <c r="L142" s="174">
        <v>146.14676364966209</v>
      </c>
      <c r="M142" s="174">
        <v>102.50686320427945</v>
      </c>
      <c r="N142" s="174">
        <v>189.78666409504473</v>
      </c>
      <c r="O142" s="174">
        <v>102.50686320427945</v>
      </c>
      <c r="P142" s="4">
        <f t="shared" si="6"/>
        <v>0</v>
      </c>
      <c r="Q142" s="11">
        <f t="shared" si="7"/>
        <v>0</v>
      </c>
      <c r="R142" s="12">
        <f t="shared" si="10"/>
        <v>0</v>
      </c>
      <c r="S142" s="13">
        <f t="shared" si="11"/>
        <v>0</v>
      </c>
      <c r="T142" s="14"/>
    </row>
    <row r="143" spans="1:20" ht="20.65" customHeight="1" x14ac:dyDescent="0.35">
      <c r="A143" s="120"/>
      <c r="B143" s="20" t="s">
        <v>29</v>
      </c>
      <c r="C143" s="27" t="s">
        <v>17</v>
      </c>
      <c r="D143" s="151">
        <v>31</v>
      </c>
      <c r="E143" s="174">
        <v>1972.4842326353566</v>
      </c>
      <c r="F143" s="151">
        <v>31</v>
      </c>
      <c r="G143" s="151">
        <v>9</v>
      </c>
      <c r="H143" s="151">
        <v>7</v>
      </c>
      <c r="I143" s="151">
        <v>7</v>
      </c>
      <c r="J143" s="151">
        <v>8</v>
      </c>
      <c r="K143" s="174">
        <v>1972.4842326353569</v>
      </c>
      <c r="L143" s="174">
        <v>674.38807804603096</v>
      </c>
      <c r="M143" s="174">
        <v>426.16452376664222</v>
      </c>
      <c r="N143" s="174">
        <v>426.16452376664222</v>
      </c>
      <c r="O143" s="174">
        <v>445.76710705604137</v>
      </c>
      <c r="P143" s="4">
        <f t="shared" ref="P143:P208" si="12">F143-D143</f>
        <v>0</v>
      </c>
      <c r="Q143" s="11">
        <f t="shared" ref="Q143:Q208" si="13">K143-E143</f>
        <v>0</v>
      </c>
      <c r="R143" s="12">
        <f t="shared" si="10"/>
        <v>0</v>
      </c>
      <c r="S143" s="13">
        <f t="shared" si="11"/>
        <v>0</v>
      </c>
      <c r="T143" s="14"/>
    </row>
    <row r="144" spans="1:20" ht="20.65" customHeight="1" x14ac:dyDescent="0.35">
      <c r="A144" s="120"/>
      <c r="B144" s="20" t="s">
        <v>55</v>
      </c>
      <c r="C144" s="27" t="s">
        <v>17</v>
      </c>
      <c r="D144" s="151">
        <v>40</v>
      </c>
      <c r="E144" s="174">
        <v>3200.6312645012231</v>
      </c>
      <c r="F144" s="151">
        <v>40</v>
      </c>
      <c r="G144" s="151">
        <v>10</v>
      </c>
      <c r="H144" s="151">
        <v>9</v>
      </c>
      <c r="I144" s="151">
        <v>11</v>
      </c>
      <c r="J144" s="151">
        <v>10</v>
      </c>
      <c r="K144" s="174">
        <v>3200.6312645012231</v>
      </c>
      <c r="L144" s="174">
        <v>762.92069904527625</v>
      </c>
      <c r="M144" s="174">
        <v>735.13427096764769</v>
      </c>
      <c r="N144" s="174">
        <v>889.93234959527047</v>
      </c>
      <c r="O144" s="174">
        <v>812.64394489302879</v>
      </c>
      <c r="P144" s="4">
        <f t="shared" si="12"/>
        <v>0</v>
      </c>
      <c r="Q144" s="11">
        <f t="shared" si="13"/>
        <v>0</v>
      </c>
      <c r="R144" s="12">
        <f t="shared" si="10"/>
        <v>0</v>
      </c>
      <c r="S144" s="13">
        <f t="shared" si="11"/>
        <v>0</v>
      </c>
      <c r="T144" s="14"/>
    </row>
    <row r="145" spans="1:44" ht="20.65" customHeight="1" x14ac:dyDescent="0.35">
      <c r="A145" s="120"/>
      <c r="B145" s="47" t="s">
        <v>36</v>
      </c>
      <c r="C145" s="27" t="s">
        <v>17</v>
      </c>
      <c r="D145" s="151">
        <v>17</v>
      </c>
      <c r="E145" s="174">
        <v>1929.9257465622195</v>
      </c>
      <c r="F145" s="151">
        <v>17</v>
      </c>
      <c r="G145" s="151">
        <v>5</v>
      </c>
      <c r="H145" s="151">
        <v>3</v>
      </c>
      <c r="I145" s="151">
        <v>4</v>
      </c>
      <c r="J145" s="151">
        <v>5</v>
      </c>
      <c r="K145" s="174">
        <v>1929.9257465622195</v>
      </c>
      <c r="L145" s="174">
        <v>555.59455343151308</v>
      </c>
      <c r="M145" s="174">
        <v>343.25712738383044</v>
      </c>
      <c r="N145" s="174">
        <v>422.06948490459604</v>
      </c>
      <c r="O145" s="174">
        <v>609.00458084227989</v>
      </c>
      <c r="P145" s="4">
        <f t="shared" si="12"/>
        <v>0</v>
      </c>
      <c r="Q145" s="11">
        <f t="shared" si="13"/>
        <v>0</v>
      </c>
      <c r="R145" s="12">
        <f t="shared" si="10"/>
        <v>0</v>
      </c>
      <c r="S145" s="13">
        <f t="shared" si="11"/>
        <v>0</v>
      </c>
      <c r="T145" s="14"/>
    </row>
    <row r="146" spans="1:44" ht="20.65" customHeight="1" x14ac:dyDescent="0.35">
      <c r="A146" s="120"/>
      <c r="B146" s="25" t="s">
        <v>37</v>
      </c>
      <c r="C146" s="26" t="s">
        <v>17</v>
      </c>
      <c r="D146" s="145">
        <v>292</v>
      </c>
      <c r="E146" s="170">
        <v>21702.613135516847</v>
      </c>
      <c r="F146" s="145">
        <v>292</v>
      </c>
      <c r="G146" s="145">
        <v>97</v>
      </c>
      <c r="H146" s="145">
        <v>69</v>
      </c>
      <c r="I146" s="145">
        <v>62</v>
      </c>
      <c r="J146" s="145">
        <v>64</v>
      </c>
      <c r="K146" s="170">
        <v>21702.613135516847</v>
      </c>
      <c r="L146" s="170">
        <v>6292.4763318881169</v>
      </c>
      <c r="M146" s="170">
        <v>5521.6086396174096</v>
      </c>
      <c r="N146" s="170">
        <v>4872.9812854935035</v>
      </c>
      <c r="O146" s="170">
        <v>5015.5468785178173</v>
      </c>
      <c r="P146" s="4">
        <f t="shared" si="12"/>
        <v>0</v>
      </c>
      <c r="Q146" s="11">
        <f t="shared" si="13"/>
        <v>0</v>
      </c>
      <c r="R146" s="12">
        <f t="shared" si="10"/>
        <v>0</v>
      </c>
      <c r="S146" s="13">
        <f t="shared" si="11"/>
        <v>0</v>
      </c>
      <c r="T146" s="14"/>
    </row>
    <row r="147" spans="1:44" ht="20.65" customHeight="1" x14ac:dyDescent="0.35">
      <c r="A147" s="120"/>
      <c r="B147" s="20" t="s">
        <v>23</v>
      </c>
      <c r="C147" s="27" t="s">
        <v>17</v>
      </c>
      <c r="D147" s="151">
        <v>9</v>
      </c>
      <c r="E147" s="174">
        <v>3118.6245273506274</v>
      </c>
      <c r="F147" s="151">
        <v>9</v>
      </c>
      <c r="G147" s="151">
        <v>2</v>
      </c>
      <c r="H147" s="151">
        <v>3</v>
      </c>
      <c r="I147" s="151">
        <v>2</v>
      </c>
      <c r="J147" s="151">
        <v>2</v>
      </c>
      <c r="K147" s="174">
        <v>3118.6245273506274</v>
      </c>
      <c r="L147" s="174">
        <v>693.02767274458381</v>
      </c>
      <c r="M147" s="174">
        <v>1039.5415091168757</v>
      </c>
      <c r="N147" s="174">
        <v>693.02767274458381</v>
      </c>
      <c r="O147" s="174">
        <v>693.02767274458381</v>
      </c>
      <c r="P147" s="4">
        <f t="shared" si="12"/>
        <v>0</v>
      </c>
      <c r="Q147" s="11">
        <f t="shared" si="13"/>
        <v>0</v>
      </c>
      <c r="R147" s="12">
        <f t="shared" si="10"/>
        <v>0</v>
      </c>
      <c r="S147" s="13">
        <f t="shared" si="11"/>
        <v>0</v>
      </c>
      <c r="T147" s="14"/>
    </row>
    <row r="148" spans="1:44" ht="20.65" customHeight="1" x14ac:dyDescent="0.35">
      <c r="A148" s="120"/>
      <c r="B148" s="21" t="s">
        <v>49</v>
      </c>
      <c r="C148" s="27" t="s">
        <v>17</v>
      </c>
      <c r="D148" s="151">
        <v>3</v>
      </c>
      <c r="E148" s="174">
        <v>86.211899306267398</v>
      </c>
      <c r="F148" s="151">
        <v>3</v>
      </c>
      <c r="G148" s="151">
        <v>1</v>
      </c>
      <c r="H148" s="151">
        <v>1</v>
      </c>
      <c r="I148" s="151">
        <v>1</v>
      </c>
      <c r="J148" s="151">
        <v>0</v>
      </c>
      <c r="K148" s="174">
        <v>86.211899306267384</v>
      </c>
      <c r="L148" s="174">
        <v>28.737299768755797</v>
      </c>
      <c r="M148" s="174">
        <v>28.737299768755797</v>
      </c>
      <c r="N148" s="174">
        <v>28.737299768755797</v>
      </c>
      <c r="O148" s="174">
        <v>0</v>
      </c>
      <c r="P148" s="4">
        <f t="shared" si="12"/>
        <v>0</v>
      </c>
      <c r="Q148" s="11">
        <f t="shared" si="13"/>
        <v>0</v>
      </c>
      <c r="R148" s="12">
        <f t="shared" si="10"/>
        <v>0</v>
      </c>
      <c r="S148" s="13">
        <f t="shared" si="11"/>
        <v>0</v>
      </c>
      <c r="T148" s="14"/>
    </row>
    <row r="149" spans="1:44" ht="20.65" customHeight="1" x14ac:dyDescent="0.35">
      <c r="A149" s="120"/>
      <c r="B149" s="20" t="s">
        <v>24</v>
      </c>
      <c r="C149" s="27" t="s">
        <v>17</v>
      </c>
      <c r="D149" s="151">
        <v>32</v>
      </c>
      <c r="E149" s="174">
        <v>1354.7909391999381</v>
      </c>
      <c r="F149" s="151">
        <v>32</v>
      </c>
      <c r="G149" s="151">
        <v>9</v>
      </c>
      <c r="H149" s="151">
        <v>7</v>
      </c>
      <c r="I149" s="151">
        <v>7</v>
      </c>
      <c r="J149" s="151">
        <v>9</v>
      </c>
      <c r="K149" s="174">
        <v>1354.7909391999378</v>
      </c>
      <c r="L149" s="174">
        <v>381.03495164998259</v>
      </c>
      <c r="M149" s="174">
        <v>296.36051794998639</v>
      </c>
      <c r="N149" s="174">
        <v>296.36051794998639</v>
      </c>
      <c r="O149" s="174">
        <v>381.03495164998259</v>
      </c>
      <c r="P149" s="4">
        <f t="shared" si="12"/>
        <v>0</v>
      </c>
      <c r="Q149" s="11">
        <f t="shared" si="13"/>
        <v>0</v>
      </c>
      <c r="R149" s="12">
        <f t="shared" si="10"/>
        <v>0</v>
      </c>
      <c r="S149" s="13">
        <f t="shared" si="11"/>
        <v>0</v>
      </c>
      <c r="T149" s="14"/>
    </row>
    <row r="150" spans="1:44" ht="20.65" customHeight="1" x14ac:dyDescent="0.35">
      <c r="A150" s="120"/>
      <c r="B150" s="20" t="s">
        <v>25</v>
      </c>
      <c r="C150" s="27" t="s">
        <v>17</v>
      </c>
      <c r="D150" s="151">
        <v>33</v>
      </c>
      <c r="E150" s="174">
        <v>1807.0776971687653</v>
      </c>
      <c r="F150" s="151">
        <v>33</v>
      </c>
      <c r="G150" s="151">
        <v>7</v>
      </c>
      <c r="H150" s="151">
        <v>9</v>
      </c>
      <c r="I150" s="151">
        <v>8</v>
      </c>
      <c r="J150" s="151">
        <v>9</v>
      </c>
      <c r="K150" s="174">
        <v>1807.0776971687653</v>
      </c>
      <c r="L150" s="174">
        <v>372.30572497373339</v>
      </c>
      <c r="M150" s="174">
        <v>507.13347709603499</v>
      </c>
      <c r="N150" s="174">
        <v>420.505018002962</v>
      </c>
      <c r="O150" s="174">
        <v>507.13347709603499</v>
      </c>
      <c r="P150" s="4">
        <f t="shared" si="12"/>
        <v>0</v>
      </c>
      <c r="Q150" s="11">
        <f t="shared" si="13"/>
        <v>0</v>
      </c>
      <c r="R150" s="12">
        <f t="shared" si="10"/>
        <v>0</v>
      </c>
      <c r="S150" s="13">
        <f t="shared" si="11"/>
        <v>0</v>
      </c>
      <c r="T150" s="14"/>
    </row>
    <row r="151" spans="1:44" ht="20.65" customHeight="1" x14ac:dyDescent="0.35">
      <c r="A151" s="120"/>
      <c r="B151" s="20" t="s">
        <v>26</v>
      </c>
      <c r="C151" s="27" t="s">
        <v>17</v>
      </c>
      <c r="D151" s="151">
        <v>120</v>
      </c>
      <c r="E151" s="174">
        <v>11327.475854262613</v>
      </c>
      <c r="F151" s="151">
        <v>120</v>
      </c>
      <c r="G151" s="151">
        <v>30</v>
      </c>
      <c r="H151" s="151">
        <v>30</v>
      </c>
      <c r="I151" s="151">
        <v>30</v>
      </c>
      <c r="J151" s="151">
        <v>30</v>
      </c>
      <c r="K151" s="174">
        <v>11327.475854262613</v>
      </c>
      <c r="L151" s="174">
        <v>2831.8689635656533</v>
      </c>
      <c r="M151" s="174">
        <v>2831.8689635656533</v>
      </c>
      <c r="N151" s="174">
        <v>2831.8689635656533</v>
      </c>
      <c r="O151" s="174">
        <v>2831.8689635656533</v>
      </c>
      <c r="P151" s="4">
        <f t="shared" si="12"/>
        <v>0</v>
      </c>
      <c r="Q151" s="11">
        <f t="shared" si="13"/>
        <v>0</v>
      </c>
      <c r="R151" s="12">
        <f t="shared" si="10"/>
        <v>0</v>
      </c>
      <c r="S151" s="13">
        <f t="shared" si="11"/>
        <v>0</v>
      </c>
      <c r="T151" s="14"/>
    </row>
    <row r="152" spans="1:44" ht="20.65" customHeight="1" x14ac:dyDescent="0.35">
      <c r="A152" s="120"/>
      <c r="B152" s="20" t="s">
        <v>27</v>
      </c>
      <c r="C152" s="27" t="s">
        <v>17</v>
      </c>
      <c r="D152" s="151">
        <v>80</v>
      </c>
      <c r="E152" s="174">
        <v>3168.201299205597</v>
      </c>
      <c r="F152" s="151">
        <v>80</v>
      </c>
      <c r="G152" s="151">
        <v>43</v>
      </c>
      <c r="H152" s="151">
        <v>15</v>
      </c>
      <c r="I152" s="151">
        <v>11</v>
      </c>
      <c r="J152" s="151">
        <v>11</v>
      </c>
      <c r="K152" s="174">
        <v>3168.2012992055979</v>
      </c>
      <c r="L152" s="174">
        <v>1705.4247461777288</v>
      </c>
      <c r="M152" s="174">
        <v>593.90529371395905</v>
      </c>
      <c r="N152" s="174">
        <v>434.43562965695475</v>
      </c>
      <c r="O152" s="174">
        <v>434.4356296569548</v>
      </c>
      <c r="P152" s="4">
        <f t="shared" si="12"/>
        <v>0</v>
      </c>
      <c r="Q152" s="11">
        <f t="shared" si="13"/>
        <v>0</v>
      </c>
      <c r="R152" s="12">
        <f t="shared" si="10"/>
        <v>0</v>
      </c>
      <c r="S152" s="13">
        <f t="shared" si="11"/>
        <v>0</v>
      </c>
      <c r="T152" s="14"/>
    </row>
    <row r="153" spans="1:44" ht="20.65" customHeight="1" x14ac:dyDescent="0.35">
      <c r="A153" s="120"/>
      <c r="B153" s="21" t="s">
        <v>28</v>
      </c>
      <c r="C153" s="27" t="s">
        <v>17</v>
      </c>
      <c r="D153" s="151">
        <v>15</v>
      </c>
      <c r="E153" s="174">
        <v>840.23091902303872</v>
      </c>
      <c r="F153" s="151">
        <v>15</v>
      </c>
      <c r="G153" s="151">
        <v>5</v>
      </c>
      <c r="H153" s="151">
        <v>4</v>
      </c>
      <c r="I153" s="151">
        <v>3</v>
      </c>
      <c r="J153" s="151">
        <v>3</v>
      </c>
      <c r="K153" s="174">
        <v>840.23091902303872</v>
      </c>
      <c r="L153" s="174">
        <v>280.07697300767961</v>
      </c>
      <c r="M153" s="174">
        <v>224.06157840614361</v>
      </c>
      <c r="N153" s="174">
        <v>168.04618380460775</v>
      </c>
      <c r="O153" s="174">
        <v>168.04618380460775</v>
      </c>
      <c r="P153" s="4">
        <f t="shared" si="12"/>
        <v>0</v>
      </c>
      <c r="Q153" s="11">
        <f t="shared" si="13"/>
        <v>0</v>
      </c>
      <c r="R153" s="12">
        <f t="shared" si="10"/>
        <v>0</v>
      </c>
      <c r="S153" s="13">
        <f t="shared" si="11"/>
        <v>0</v>
      </c>
      <c r="T153" s="14"/>
    </row>
    <row r="154" spans="1:44" ht="20.65" customHeight="1" x14ac:dyDescent="0.35">
      <c r="A154" s="121"/>
      <c r="B154" s="48" t="s">
        <v>65</v>
      </c>
      <c r="C154" s="48"/>
      <c r="D154" s="153">
        <v>1180</v>
      </c>
      <c r="E154" s="178">
        <v>81380.875395041046</v>
      </c>
      <c r="F154" s="153">
        <v>1180</v>
      </c>
      <c r="G154" s="153">
        <v>336</v>
      </c>
      <c r="H154" s="153">
        <v>298</v>
      </c>
      <c r="I154" s="153">
        <v>281</v>
      </c>
      <c r="J154" s="153">
        <v>265</v>
      </c>
      <c r="K154" s="178">
        <v>81380.875395041032</v>
      </c>
      <c r="L154" s="178">
        <v>22599.385278454436</v>
      </c>
      <c r="M154" s="178">
        <v>21096.252958887449</v>
      </c>
      <c r="N154" s="178">
        <v>19366.952172769186</v>
      </c>
      <c r="O154" s="178">
        <v>18318.284984929956</v>
      </c>
      <c r="P154" s="4">
        <f t="shared" si="12"/>
        <v>0</v>
      </c>
      <c r="Q154" s="11">
        <f t="shared" si="13"/>
        <v>0</v>
      </c>
      <c r="R154" s="12">
        <f t="shared" si="10"/>
        <v>0</v>
      </c>
      <c r="S154" s="13">
        <f t="shared" si="11"/>
        <v>0</v>
      </c>
      <c r="T154" s="14"/>
    </row>
    <row r="155" spans="1:44" ht="20.65" customHeight="1" x14ac:dyDescent="0.35">
      <c r="A155" s="119" t="s">
        <v>66</v>
      </c>
      <c r="B155" s="24" t="s">
        <v>16</v>
      </c>
      <c r="C155" s="24" t="s">
        <v>17</v>
      </c>
      <c r="D155" s="146">
        <v>918</v>
      </c>
      <c r="E155" s="171">
        <v>57419.429820166966</v>
      </c>
      <c r="F155" s="146">
        <v>918</v>
      </c>
      <c r="G155" s="146">
        <v>198</v>
      </c>
      <c r="H155" s="146">
        <v>248</v>
      </c>
      <c r="I155" s="146">
        <v>244</v>
      </c>
      <c r="J155" s="146">
        <v>228</v>
      </c>
      <c r="K155" s="171">
        <v>57419.429820166966</v>
      </c>
      <c r="L155" s="171">
        <v>11641.448075211672</v>
      </c>
      <c r="M155" s="171">
        <v>15565.591828965713</v>
      </c>
      <c r="N155" s="171">
        <v>15460.944931680824</v>
      </c>
      <c r="O155" s="171">
        <v>14751.444984308773</v>
      </c>
      <c r="P155" s="4">
        <f t="shared" si="12"/>
        <v>0</v>
      </c>
      <c r="Q155" s="11">
        <f t="shared" si="13"/>
        <v>0</v>
      </c>
      <c r="R155" s="12">
        <f t="shared" si="10"/>
        <v>0</v>
      </c>
      <c r="S155" s="13">
        <f t="shared" si="11"/>
        <v>0</v>
      </c>
      <c r="T155" s="14">
        <f>'[1]Свод МО Формула !!!!!!'!CA10</f>
        <v>918</v>
      </c>
      <c r="U155" s="15">
        <f>'[1]Свод МО Формула !!!!!!'!CG10</f>
        <v>57419.429820166981</v>
      </c>
      <c r="V155" s="14">
        <f>T155-D155</f>
        <v>0</v>
      </c>
      <c r="W155" s="14">
        <f>U155-E155</f>
        <v>0</v>
      </c>
    </row>
    <row r="156" spans="1:44" ht="20.65" customHeight="1" x14ac:dyDescent="0.35">
      <c r="A156" s="120"/>
      <c r="B156" s="25" t="s">
        <v>18</v>
      </c>
      <c r="C156" s="26" t="s">
        <v>17</v>
      </c>
      <c r="D156" s="145">
        <v>28</v>
      </c>
      <c r="E156" s="170">
        <v>1465.4504825131312</v>
      </c>
      <c r="F156" s="145">
        <v>28</v>
      </c>
      <c r="G156" s="145">
        <v>7</v>
      </c>
      <c r="H156" s="145">
        <v>7</v>
      </c>
      <c r="I156" s="145">
        <v>7</v>
      </c>
      <c r="J156" s="145">
        <v>7</v>
      </c>
      <c r="K156" s="170">
        <v>1465.4504825131314</v>
      </c>
      <c r="L156" s="170">
        <v>371.57335500982106</v>
      </c>
      <c r="M156" s="170">
        <v>371.57335500982106</v>
      </c>
      <c r="N156" s="170">
        <v>353.98712647212955</v>
      </c>
      <c r="O156" s="170">
        <v>368.3166460213597</v>
      </c>
      <c r="P156" s="4">
        <f t="shared" si="12"/>
        <v>0</v>
      </c>
      <c r="Q156" s="11">
        <f t="shared" si="13"/>
        <v>0</v>
      </c>
      <c r="R156" s="12">
        <f t="shared" si="10"/>
        <v>0</v>
      </c>
      <c r="S156" s="13">
        <f t="shared" si="11"/>
        <v>0</v>
      </c>
      <c r="T156" s="14"/>
    </row>
    <row r="157" spans="1:44" ht="20.65" customHeight="1" x14ac:dyDescent="0.35">
      <c r="A157" s="120"/>
      <c r="B157" s="29" t="s">
        <v>18</v>
      </c>
      <c r="C157" s="27" t="s">
        <v>17</v>
      </c>
      <c r="D157" s="151">
        <v>28</v>
      </c>
      <c r="E157" s="174">
        <v>1465.4504825131312</v>
      </c>
      <c r="F157" s="151">
        <v>28</v>
      </c>
      <c r="G157" s="151">
        <v>7</v>
      </c>
      <c r="H157" s="151">
        <v>7</v>
      </c>
      <c r="I157" s="151">
        <v>7</v>
      </c>
      <c r="J157" s="151">
        <v>7</v>
      </c>
      <c r="K157" s="174">
        <v>1465.4504825131314</v>
      </c>
      <c r="L157" s="174">
        <v>371.57335500982106</v>
      </c>
      <c r="M157" s="174">
        <v>371.57335500982106</v>
      </c>
      <c r="N157" s="174">
        <v>353.98712647212955</v>
      </c>
      <c r="O157" s="174">
        <v>368.3166460213597</v>
      </c>
      <c r="P157" s="4">
        <f t="shared" si="12"/>
        <v>0</v>
      </c>
      <c r="Q157" s="11">
        <f t="shared" si="13"/>
        <v>0</v>
      </c>
      <c r="R157" s="12">
        <f t="shared" si="10"/>
        <v>0</v>
      </c>
      <c r="S157" s="13">
        <f t="shared" si="11"/>
        <v>0</v>
      </c>
      <c r="T157" s="14"/>
    </row>
    <row r="158" spans="1:44" ht="20.65" customHeight="1" x14ac:dyDescent="0.35">
      <c r="A158" s="120"/>
      <c r="B158" s="49" t="s">
        <v>67</v>
      </c>
      <c r="C158" s="26" t="s">
        <v>17</v>
      </c>
      <c r="D158" s="150">
        <v>29</v>
      </c>
      <c r="E158" s="175">
        <v>1379.6837268031297</v>
      </c>
      <c r="F158" s="150">
        <v>29</v>
      </c>
      <c r="G158" s="150">
        <v>7</v>
      </c>
      <c r="H158" s="150">
        <v>8</v>
      </c>
      <c r="I158" s="150">
        <v>6</v>
      </c>
      <c r="J158" s="150">
        <v>8</v>
      </c>
      <c r="K158" s="175">
        <v>1379.68372680313</v>
      </c>
      <c r="L158" s="175">
        <v>348.33852834620973</v>
      </c>
      <c r="M158" s="175">
        <v>373.58191859169989</v>
      </c>
      <c r="N158" s="175">
        <v>272.33878313366074</v>
      </c>
      <c r="O158" s="175">
        <v>385.42449673155954</v>
      </c>
      <c r="P158" s="4">
        <f t="shared" si="12"/>
        <v>0</v>
      </c>
      <c r="Q158" s="11">
        <f t="shared" si="13"/>
        <v>0</v>
      </c>
      <c r="R158" s="12">
        <f t="shared" si="10"/>
        <v>0</v>
      </c>
      <c r="S158" s="13">
        <f t="shared" si="11"/>
        <v>0</v>
      </c>
      <c r="T158" s="14"/>
    </row>
    <row r="159" spans="1:44" s="53" customFormat="1" ht="20.65" customHeight="1" x14ac:dyDescent="0.35">
      <c r="A159" s="120"/>
      <c r="B159" s="50" t="s">
        <v>25</v>
      </c>
      <c r="C159" s="27" t="s">
        <v>17</v>
      </c>
      <c r="D159" s="154">
        <v>13</v>
      </c>
      <c r="E159" s="179">
        <v>631.20941485451647</v>
      </c>
      <c r="F159" s="154">
        <v>13</v>
      </c>
      <c r="G159" s="154">
        <v>3</v>
      </c>
      <c r="H159" s="154">
        <v>4</v>
      </c>
      <c r="I159" s="154">
        <v>3</v>
      </c>
      <c r="J159" s="154">
        <v>3</v>
      </c>
      <c r="K159" s="179">
        <v>631.20941485451647</v>
      </c>
      <c r="L159" s="179">
        <v>145.66371112027304</v>
      </c>
      <c r="M159" s="179">
        <v>194.21828149369739</v>
      </c>
      <c r="N159" s="179">
        <v>145.66371112027304</v>
      </c>
      <c r="O159" s="179">
        <v>145.66371112027304</v>
      </c>
      <c r="P159" s="4">
        <f t="shared" si="12"/>
        <v>0</v>
      </c>
      <c r="Q159" s="11">
        <f t="shared" si="13"/>
        <v>0</v>
      </c>
      <c r="R159" s="12">
        <f t="shared" si="10"/>
        <v>0</v>
      </c>
      <c r="S159" s="13">
        <f t="shared" si="11"/>
        <v>0</v>
      </c>
      <c r="T159" s="51"/>
      <c r="U159" s="52"/>
      <c r="V159" s="52"/>
      <c r="W159" s="52"/>
      <c r="X159" s="210"/>
      <c r="Y159" s="210"/>
      <c r="Z159" s="210"/>
      <c r="AA159" s="210"/>
      <c r="AB159" s="210"/>
      <c r="AC159" s="210"/>
      <c r="AD159" s="210"/>
      <c r="AE159" s="210"/>
      <c r="AF159" s="210"/>
      <c r="AG159" s="210"/>
      <c r="AH159" s="210"/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</row>
    <row r="160" spans="1:44" s="53" customFormat="1" ht="20.65" customHeight="1" x14ac:dyDescent="0.35">
      <c r="A160" s="120"/>
      <c r="B160" s="50" t="s">
        <v>27</v>
      </c>
      <c r="C160" s="27" t="s">
        <v>17</v>
      </c>
      <c r="D160" s="154">
        <v>11</v>
      </c>
      <c r="E160" s="179">
        <v>446.48856938219353</v>
      </c>
      <c r="F160" s="154">
        <v>11</v>
      </c>
      <c r="G160" s="154">
        <v>2</v>
      </c>
      <c r="H160" s="154">
        <v>3</v>
      </c>
      <c r="I160" s="154">
        <v>3</v>
      </c>
      <c r="J160" s="154">
        <v>3</v>
      </c>
      <c r="K160" s="179">
        <v>446.48856938219348</v>
      </c>
      <c r="L160" s="179">
        <v>81.880520199368732</v>
      </c>
      <c r="M160" s="179">
        <v>118.96648858471853</v>
      </c>
      <c r="N160" s="179">
        <v>126.67507201338768</v>
      </c>
      <c r="O160" s="179">
        <v>118.96648858471853</v>
      </c>
      <c r="P160" s="4">
        <f t="shared" si="12"/>
        <v>0</v>
      </c>
      <c r="Q160" s="11">
        <f t="shared" si="13"/>
        <v>0</v>
      </c>
      <c r="R160" s="12">
        <f t="shared" si="10"/>
        <v>0</v>
      </c>
      <c r="S160" s="13">
        <f t="shared" si="11"/>
        <v>0</v>
      </c>
      <c r="T160" s="51"/>
      <c r="U160" s="52"/>
      <c r="V160" s="52"/>
      <c r="W160" s="52"/>
      <c r="X160" s="210"/>
      <c r="Y160" s="210"/>
      <c r="Z160" s="210"/>
      <c r="AA160" s="210"/>
      <c r="AB160" s="210"/>
      <c r="AC160" s="210"/>
      <c r="AD160" s="210"/>
      <c r="AE160" s="210"/>
      <c r="AF160" s="210"/>
      <c r="AG160" s="210"/>
      <c r="AH160" s="210"/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</row>
    <row r="161" spans="1:44" s="53" customFormat="1" ht="20.65" customHeight="1" x14ac:dyDescent="0.35">
      <c r="A161" s="120"/>
      <c r="B161" s="54" t="s">
        <v>30</v>
      </c>
      <c r="C161" s="27" t="s">
        <v>17</v>
      </c>
      <c r="D161" s="155">
        <v>5</v>
      </c>
      <c r="E161" s="180">
        <v>301.98574256641979</v>
      </c>
      <c r="F161" s="155">
        <v>5</v>
      </c>
      <c r="G161" s="155">
        <v>2</v>
      </c>
      <c r="H161" s="155">
        <v>1</v>
      </c>
      <c r="I161" s="155">
        <v>0</v>
      </c>
      <c r="J161" s="155">
        <v>2</v>
      </c>
      <c r="K161" s="180">
        <v>301.98574256641984</v>
      </c>
      <c r="L161" s="180">
        <v>120.79429702656793</v>
      </c>
      <c r="M161" s="180">
        <v>60.397148513283966</v>
      </c>
      <c r="N161" s="180">
        <v>0</v>
      </c>
      <c r="O161" s="180">
        <v>120.79429702656793</v>
      </c>
      <c r="P161" s="4">
        <f t="shared" si="12"/>
        <v>0</v>
      </c>
      <c r="Q161" s="11">
        <f t="shared" si="13"/>
        <v>0</v>
      </c>
      <c r="R161" s="12">
        <f t="shared" si="10"/>
        <v>0</v>
      </c>
      <c r="S161" s="13">
        <f t="shared" si="11"/>
        <v>0</v>
      </c>
      <c r="T161" s="51"/>
      <c r="U161" s="52"/>
      <c r="V161" s="52"/>
      <c r="W161" s="52"/>
      <c r="X161" s="210"/>
      <c r="Y161" s="210"/>
      <c r="Z161" s="210"/>
      <c r="AA161" s="210"/>
      <c r="AB161" s="210"/>
      <c r="AC161" s="210"/>
      <c r="AD161" s="210"/>
      <c r="AE161" s="210"/>
      <c r="AF161" s="210"/>
      <c r="AG161" s="210"/>
      <c r="AH161" s="210"/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</row>
    <row r="162" spans="1:44" ht="20.65" customHeight="1" x14ac:dyDescent="0.35">
      <c r="A162" s="120"/>
      <c r="B162" s="25" t="s">
        <v>20</v>
      </c>
      <c r="C162" s="26" t="s">
        <v>17</v>
      </c>
      <c r="D162" s="145">
        <v>186</v>
      </c>
      <c r="E162" s="170">
        <v>12022.952482212262</v>
      </c>
      <c r="F162" s="145">
        <v>186</v>
      </c>
      <c r="G162" s="145">
        <v>34</v>
      </c>
      <c r="H162" s="145">
        <v>41</v>
      </c>
      <c r="I162" s="145">
        <v>58</v>
      </c>
      <c r="J162" s="145">
        <v>53</v>
      </c>
      <c r="K162" s="170">
        <v>12022.952482212262</v>
      </c>
      <c r="L162" s="170">
        <v>1866.6697814396741</v>
      </c>
      <c r="M162" s="170">
        <v>2613.7038124058063</v>
      </c>
      <c r="N162" s="170">
        <v>3887.0655404108484</v>
      </c>
      <c r="O162" s="170">
        <v>3655.5133479559349</v>
      </c>
      <c r="P162" s="4">
        <f t="shared" si="12"/>
        <v>0</v>
      </c>
      <c r="Q162" s="11">
        <f t="shared" si="13"/>
        <v>0</v>
      </c>
      <c r="R162" s="12">
        <f t="shared" si="10"/>
        <v>0</v>
      </c>
      <c r="S162" s="13">
        <f t="shared" si="11"/>
        <v>0</v>
      </c>
      <c r="T162" s="14"/>
    </row>
    <row r="163" spans="1:44" ht="20.65" customHeight="1" x14ac:dyDescent="0.35">
      <c r="A163" s="120"/>
      <c r="B163" s="20" t="s">
        <v>22</v>
      </c>
      <c r="C163" s="27" t="s">
        <v>17</v>
      </c>
      <c r="D163" s="151">
        <v>3</v>
      </c>
      <c r="E163" s="174">
        <v>141.45647941269138</v>
      </c>
      <c r="F163" s="151">
        <v>3</v>
      </c>
      <c r="G163" s="151">
        <v>1</v>
      </c>
      <c r="H163" s="151">
        <v>1</v>
      </c>
      <c r="I163" s="151">
        <v>1</v>
      </c>
      <c r="J163" s="151">
        <v>0</v>
      </c>
      <c r="K163" s="174">
        <v>141.45647941269141</v>
      </c>
      <c r="L163" s="174">
        <v>47.152159804230465</v>
      </c>
      <c r="M163" s="174">
        <v>47.152159804230465</v>
      </c>
      <c r="N163" s="174">
        <v>47.152159804230465</v>
      </c>
      <c r="O163" s="174">
        <v>0</v>
      </c>
      <c r="P163" s="4">
        <f t="shared" si="12"/>
        <v>0</v>
      </c>
      <c r="Q163" s="11">
        <f t="shared" si="13"/>
        <v>0</v>
      </c>
      <c r="R163" s="12">
        <f t="shared" si="10"/>
        <v>0</v>
      </c>
      <c r="S163" s="13">
        <f t="shared" si="11"/>
        <v>0</v>
      </c>
      <c r="T163" s="14"/>
    </row>
    <row r="164" spans="1:44" ht="20.65" customHeight="1" x14ac:dyDescent="0.35">
      <c r="A164" s="120"/>
      <c r="B164" s="21" t="s">
        <v>69</v>
      </c>
      <c r="C164" s="27" t="s">
        <v>17</v>
      </c>
      <c r="D164" s="151">
        <v>17</v>
      </c>
      <c r="E164" s="174">
        <v>946.22199337478196</v>
      </c>
      <c r="F164" s="151">
        <v>17</v>
      </c>
      <c r="G164" s="151">
        <v>1</v>
      </c>
      <c r="H164" s="151">
        <v>4</v>
      </c>
      <c r="I164" s="151">
        <v>6</v>
      </c>
      <c r="J164" s="151">
        <v>6</v>
      </c>
      <c r="K164" s="174">
        <v>946.22199337478207</v>
      </c>
      <c r="L164" s="174">
        <v>55.660117257340126</v>
      </c>
      <c r="M164" s="174">
        <v>222.6404690293605</v>
      </c>
      <c r="N164" s="174">
        <v>333.96070354404071</v>
      </c>
      <c r="O164" s="174">
        <v>333.96070354404071</v>
      </c>
      <c r="P164" s="4">
        <f t="shared" si="12"/>
        <v>0</v>
      </c>
      <c r="Q164" s="11">
        <f t="shared" si="13"/>
        <v>0</v>
      </c>
      <c r="R164" s="12">
        <f t="shared" si="10"/>
        <v>0</v>
      </c>
      <c r="S164" s="13">
        <f t="shared" si="11"/>
        <v>0</v>
      </c>
      <c r="T164" s="14"/>
    </row>
    <row r="165" spans="1:44" ht="20.65" customHeight="1" x14ac:dyDescent="0.35">
      <c r="A165" s="120"/>
      <c r="B165" s="20" t="s">
        <v>45</v>
      </c>
      <c r="C165" s="27" t="s">
        <v>17</v>
      </c>
      <c r="D165" s="151">
        <v>11</v>
      </c>
      <c r="E165" s="174">
        <v>1026.1593958188344</v>
      </c>
      <c r="F165" s="151">
        <v>11</v>
      </c>
      <c r="G165" s="151">
        <v>0</v>
      </c>
      <c r="H165" s="151">
        <v>3</v>
      </c>
      <c r="I165" s="151">
        <v>5</v>
      </c>
      <c r="J165" s="151">
        <v>3</v>
      </c>
      <c r="K165" s="174">
        <v>1026.1593958188344</v>
      </c>
      <c r="L165" s="174">
        <v>0</v>
      </c>
      <c r="M165" s="174">
        <v>274.74781284474273</v>
      </c>
      <c r="N165" s="174">
        <v>465.41332089648228</v>
      </c>
      <c r="O165" s="174">
        <v>285.99826207760935</v>
      </c>
      <c r="P165" s="4">
        <f t="shared" si="12"/>
        <v>0</v>
      </c>
      <c r="Q165" s="11">
        <f t="shared" si="13"/>
        <v>0</v>
      </c>
      <c r="R165" s="12">
        <f t="shared" si="10"/>
        <v>0</v>
      </c>
      <c r="S165" s="13">
        <f t="shared" si="11"/>
        <v>0</v>
      </c>
      <c r="T165" s="14"/>
    </row>
    <row r="166" spans="1:44" ht="20.65" customHeight="1" x14ac:dyDescent="0.35">
      <c r="A166" s="120"/>
      <c r="B166" s="20" t="s">
        <v>25</v>
      </c>
      <c r="C166" s="27" t="s">
        <v>17</v>
      </c>
      <c r="D166" s="151">
        <v>39</v>
      </c>
      <c r="E166" s="174">
        <v>3585.257356853183</v>
      </c>
      <c r="F166" s="151">
        <v>39</v>
      </c>
      <c r="G166" s="151">
        <v>8</v>
      </c>
      <c r="H166" s="151">
        <v>6</v>
      </c>
      <c r="I166" s="151">
        <v>13</v>
      </c>
      <c r="J166" s="151">
        <v>12</v>
      </c>
      <c r="K166" s="174">
        <v>3585.2573568531834</v>
      </c>
      <c r="L166" s="174">
        <v>494.58244521967788</v>
      </c>
      <c r="M166" s="174">
        <v>574.11267580055483</v>
      </c>
      <c r="N166" s="174">
        <v>1282.3138520582156</v>
      </c>
      <c r="O166" s="174">
        <v>1234.2483837747347</v>
      </c>
      <c r="P166" s="4">
        <f t="shared" si="12"/>
        <v>0</v>
      </c>
      <c r="Q166" s="11">
        <f t="shared" si="13"/>
        <v>0</v>
      </c>
      <c r="R166" s="12">
        <f t="shared" si="10"/>
        <v>0</v>
      </c>
      <c r="S166" s="13">
        <f t="shared" si="11"/>
        <v>0</v>
      </c>
      <c r="T166" s="14"/>
    </row>
    <row r="167" spans="1:44" ht="20.65" customHeight="1" x14ac:dyDescent="0.35">
      <c r="A167" s="120"/>
      <c r="B167" s="20" t="s">
        <v>26</v>
      </c>
      <c r="C167" s="27" t="s">
        <v>17</v>
      </c>
      <c r="D167" s="151">
        <v>36</v>
      </c>
      <c r="E167" s="174">
        <v>2658.0666634914874</v>
      </c>
      <c r="F167" s="151">
        <v>36</v>
      </c>
      <c r="G167" s="151">
        <v>7</v>
      </c>
      <c r="H167" s="151">
        <v>8</v>
      </c>
      <c r="I167" s="151">
        <v>10</v>
      </c>
      <c r="J167" s="151">
        <v>11</v>
      </c>
      <c r="K167" s="174">
        <v>2658.0666634914869</v>
      </c>
      <c r="L167" s="174">
        <v>510.41511782794879</v>
      </c>
      <c r="M167" s="174">
        <v>586.20761792305029</v>
      </c>
      <c r="N167" s="174">
        <v>747.85880953213371</v>
      </c>
      <c r="O167" s="174">
        <v>813.58511820835452</v>
      </c>
      <c r="P167" s="4">
        <f t="shared" si="12"/>
        <v>0</v>
      </c>
      <c r="Q167" s="11">
        <f t="shared" si="13"/>
        <v>0</v>
      </c>
      <c r="R167" s="12">
        <f t="shared" si="10"/>
        <v>0</v>
      </c>
      <c r="S167" s="13">
        <f t="shared" si="11"/>
        <v>0</v>
      </c>
      <c r="T167" s="14"/>
    </row>
    <row r="168" spans="1:44" ht="20.65" customHeight="1" x14ac:dyDescent="0.35">
      <c r="A168" s="120"/>
      <c r="B168" s="20" t="s">
        <v>47</v>
      </c>
      <c r="C168" s="27" t="s">
        <v>17</v>
      </c>
      <c r="D168" s="151">
        <v>8</v>
      </c>
      <c r="E168" s="174">
        <v>519.88918033983634</v>
      </c>
      <c r="F168" s="151">
        <v>8</v>
      </c>
      <c r="G168" s="151">
        <v>1</v>
      </c>
      <c r="H168" s="151">
        <v>3</v>
      </c>
      <c r="I168" s="151">
        <v>2</v>
      </c>
      <c r="J168" s="151">
        <v>2</v>
      </c>
      <c r="K168" s="174">
        <v>519.88918033983646</v>
      </c>
      <c r="L168" s="174">
        <v>51.515214908389254</v>
      </c>
      <c r="M168" s="174">
        <v>208.42937526152895</v>
      </c>
      <c r="N168" s="174">
        <v>103.03042981677851</v>
      </c>
      <c r="O168" s="174">
        <v>156.91416035313966</v>
      </c>
      <c r="P168" s="4">
        <f t="shared" si="12"/>
        <v>0</v>
      </c>
      <c r="Q168" s="11">
        <f t="shared" si="13"/>
        <v>0</v>
      </c>
      <c r="R168" s="12">
        <f t="shared" si="10"/>
        <v>0</v>
      </c>
      <c r="S168" s="13">
        <f t="shared" si="11"/>
        <v>0</v>
      </c>
      <c r="T168" s="14"/>
    </row>
    <row r="169" spans="1:44" ht="20.65" customHeight="1" x14ac:dyDescent="0.35">
      <c r="A169" s="120"/>
      <c r="B169" s="20" t="s">
        <v>27</v>
      </c>
      <c r="C169" s="27" t="s">
        <v>17</v>
      </c>
      <c r="D169" s="151">
        <v>51</v>
      </c>
      <c r="E169" s="174">
        <v>1962.8278567494742</v>
      </c>
      <c r="F169" s="151">
        <v>51</v>
      </c>
      <c r="G169" s="151">
        <v>12</v>
      </c>
      <c r="H169" s="151">
        <v>11</v>
      </c>
      <c r="I169" s="151">
        <v>15</v>
      </c>
      <c r="J169" s="151">
        <v>13</v>
      </c>
      <c r="K169" s="174">
        <v>1962.8278567494742</v>
      </c>
      <c r="L169" s="174">
        <v>475.23019488083952</v>
      </c>
      <c r="M169" s="174">
        <v>417.37608419969388</v>
      </c>
      <c r="N169" s="174">
        <v>573.37556121492605</v>
      </c>
      <c r="O169" s="174">
        <v>496.84601645401489</v>
      </c>
      <c r="P169" s="4">
        <f t="shared" si="12"/>
        <v>0</v>
      </c>
      <c r="Q169" s="11">
        <f t="shared" si="13"/>
        <v>0</v>
      </c>
      <c r="R169" s="12">
        <f t="shared" si="10"/>
        <v>0</v>
      </c>
      <c r="S169" s="13">
        <f t="shared" si="11"/>
        <v>0</v>
      </c>
      <c r="T169" s="14"/>
    </row>
    <row r="170" spans="1:44" ht="20.65" customHeight="1" x14ac:dyDescent="0.35">
      <c r="A170" s="120"/>
      <c r="B170" s="21" t="s">
        <v>28</v>
      </c>
      <c r="C170" s="27" t="s">
        <v>17</v>
      </c>
      <c r="D170" s="151">
        <v>9</v>
      </c>
      <c r="E170" s="174">
        <v>458.30777401256648</v>
      </c>
      <c r="F170" s="151">
        <v>9</v>
      </c>
      <c r="G170" s="151">
        <v>1</v>
      </c>
      <c r="H170" s="151">
        <v>2</v>
      </c>
      <c r="I170" s="151">
        <v>3</v>
      </c>
      <c r="J170" s="151">
        <v>3</v>
      </c>
      <c r="K170" s="174">
        <v>458.30777401256648</v>
      </c>
      <c r="L170" s="174">
        <v>50.923086001396271</v>
      </c>
      <c r="M170" s="174">
        <v>101.84617200279254</v>
      </c>
      <c r="N170" s="174">
        <v>152.76925800418883</v>
      </c>
      <c r="O170" s="174">
        <v>152.76925800418883</v>
      </c>
      <c r="P170" s="4">
        <f t="shared" si="12"/>
        <v>0</v>
      </c>
      <c r="Q170" s="11">
        <f t="shared" si="13"/>
        <v>0</v>
      </c>
      <c r="R170" s="12">
        <f t="shared" si="10"/>
        <v>0</v>
      </c>
      <c r="S170" s="13">
        <f t="shared" si="11"/>
        <v>0</v>
      </c>
      <c r="T170" s="14"/>
    </row>
    <row r="171" spans="1:44" ht="20.65" customHeight="1" x14ac:dyDescent="0.35">
      <c r="A171" s="120"/>
      <c r="B171" s="20" t="s">
        <v>30</v>
      </c>
      <c r="C171" s="27" t="s">
        <v>17</v>
      </c>
      <c r="D171" s="151">
        <v>12</v>
      </c>
      <c r="E171" s="174">
        <v>724.76578215940754</v>
      </c>
      <c r="F171" s="151">
        <v>12</v>
      </c>
      <c r="G171" s="151">
        <v>3</v>
      </c>
      <c r="H171" s="151">
        <v>3</v>
      </c>
      <c r="I171" s="151">
        <v>3</v>
      </c>
      <c r="J171" s="151">
        <v>3</v>
      </c>
      <c r="K171" s="174">
        <v>724.76578215940754</v>
      </c>
      <c r="L171" s="174">
        <v>181.19144553985188</v>
      </c>
      <c r="M171" s="174">
        <v>181.19144553985188</v>
      </c>
      <c r="N171" s="174">
        <v>181.19144553985188</v>
      </c>
      <c r="O171" s="174">
        <v>181.19144553985188</v>
      </c>
      <c r="P171" s="4">
        <f t="shared" si="12"/>
        <v>0</v>
      </c>
      <c r="Q171" s="11">
        <f t="shared" si="13"/>
        <v>0</v>
      </c>
      <c r="R171" s="12">
        <f t="shared" si="10"/>
        <v>0</v>
      </c>
      <c r="S171" s="13">
        <f t="shared" si="11"/>
        <v>0</v>
      </c>
      <c r="T171" s="14"/>
    </row>
    <row r="172" spans="1:44" ht="20.65" customHeight="1" x14ac:dyDescent="0.35">
      <c r="A172" s="120"/>
      <c r="B172" s="25" t="s">
        <v>37</v>
      </c>
      <c r="C172" s="26" t="s">
        <v>17</v>
      </c>
      <c r="D172" s="145">
        <v>168</v>
      </c>
      <c r="E172" s="170">
        <v>8018.4507186344272</v>
      </c>
      <c r="F172" s="145">
        <v>168</v>
      </c>
      <c r="G172" s="145">
        <v>40</v>
      </c>
      <c r="H172" s="145">
        <v>47</v>
      </c>
      <c r="I172" s="145">
        <v>39</v>
      </c>
      <c r="J172" s="145">
        <v>42</v>
      </c>
      <c r="K172" s="170">
        <v>8018.4507186344272</v>
      </c>
      <c r="L172" s="170">
        <v>1728.2887131574867</v>
      </c>
      <c r="M172" s="170">
        <v>2331.4249848846734</v>
      </c>
      <c r="N172" s="170">
        <v>1929.0235290960381</v>
      </c>
      <c r="O172" s="170">
        <v>2029.7134914962287</v>
      </c>
      <c r="P172" s="4">
        <f t="shared" si="12"/>
        <v>0</v>
      </c>
      <c r="Q172" s="11">
        <f t="shared" si="13"/>
        <v>0</v>
      </c>
      <c r="R172" s="12">
        <f t="shared" si="10"/>
        <v>0</v>
      </c>
      <c r="S172" s="13">
        <f t="shared" si="11"/>
        <v>0</v>
      </c>
      <c r="T172" s="14"/>
    </row>
    <row r="173" spans="1:44" ht="20.65" customHeight="1" x14ac:dyDescent="0.35">
      <c r="A173" s="120"/>
      <c r="B173" s="21" t="s">
        <v>21</v>
      </c>
      <c r="C173" s="27" t="s">
        <v>17</v>
      </c>
      <c r="D173" s="151">
        <v>3</v>
      </c>
      <c r="E173" s="174">
        <v>50.486780490980401</v>
      </c>
      <c r="F173" s="151">
        <v>3</v>
      </c>
      <c r="G173" s="151">
        <v>2</v>
      </c>
      <c r="H173" s="151">
        <v>1</v>
      </c>
      <c r="I173" s="151">
        <v>0</v>
      </c>
      <c r="J173" s="151">
        <v>0</v>
      </c>
      <c r="K173" s="174">
        <v>50.486780490980401</v>
      </c>
      <c r="L173" s="174">
        <v>33.657853660653601</v>
      </c>
      <c r="M173" s="174">
        <v>16.8289268303268</v>
      </c>
      <c r="N173" s="174">
        <v>0</v>
      </c>
      <c r="O173" s="174">
        <v>0</v>
      </c>
      <c r="P173" s="4">
        <f t="shared" si="12"/>
        <v>0</v>
      </c>
      <c r="Q173" s="11">
        <f t="shared" si="13"/>
        <v>0</v>
      </c>
      <c r="R173" s="12">
        <f t="shared" si="10"/>
        <v>0</v>
      </c>
      <c r="S173" s="13">
        <f t="shared" si="11"/>
        <v>0</v>
      </c>
      <c r="T173" s="14"/>
    </row>
    <row r="174" spans="1:44" ht="20.65" customHeight="1" x14ac:dyDescent="0.35">
      <c r="A174" s="120"/>
      <c r="B174" s="20" t="s">
        <v>22</v>
      </c>
      <c r="C174" s="27" t="s">
        <v>17</v>
      </c>
      <c r="D174" s="151">
        <v>7</v>
      </c>
      <c r="E174" s="174">
        <v>360.60650435872481</v>
      </c>
      <c r="F174" s="151">
        <v>7</v>
      </c>
      <c r="G174" s="151">
        <v>2</v>
      </c>
      <c r="H174" s="151">
        <v>2</v>
      </c>
      <c r="I174" s="151">
        <v>1</v>
      </c>
      <c r="J174" s="151">
        <v>2</v>
      </c>
      <c r="K174" s="174">
        <v>360.60650435872475</v>
      </c>
      <c r="L174" s="174">
        <v>103.03042981677851</v>
      </c>
      <c r="M174" s="174">
        <v>103.03042981677851</v>
      </c>
      <c r="N174" s="174">
        <v>51.515214908389254</v>
      </c>
      <c r="O174" s="174">
        <v>103.03042981677851</v>
      </c>
      <c r="P174" s="4">
        <f t="shared" si="12"/>
        <v>0</v>
      </c>
      <c r="Q174" s="11">
        <f t="shared" si="13"/>
        <v>0</v>
      </c>
      <c r="R174" s="12">
        <f t="shared" si="10"/>
        <v>0</v>
      </c>
      <c r="S174" s="13">
        <f t="shared" si="11"/>
        <v>0</v>
      </c>
      <c r="T174" s="14"/>
    </row>
    <row r="175" spans="1:44" ht="20.65" customHeight="1" x14ac:dyDescent="0.35">
      <c r="A175" s="120"/>
      <c r="B175" s="20" t="s">
        <v>23</v>
      </c>
      <c r="C175" s="27" t="s">
        <v>17</v>
      </c>
      <c r="D175" s="151">
        <v>3</v>
      </c>
      <c r="E175" s="174">
        <v>166.98035177202036</v>
      </c>
      <c r="F175" s="151">
        <v>3</v>
      </c>
      <c r="G175" s="151">
        <v>1</v>
      </c>
      <c r="H175" s="151">
        <v>1</v>
      </c>
      <c r="I175" s="151">
        <v>0</v>
      </c>
      <c r="J175" s="151">
        <v>1</v>
      </c>
      <c r="K175" s="174">
        <v>166.98035177202038</v>
      </c>
      <c r="L175" s="174">
        <v>55.660117257340126</v>
      </c>
      <c r="M175" s="174">
        <v>55.660117257340126</v>
      </c>
      <c r="N175" s="174">
        <v>0</v>
      </c>
      <c r="O175" s="174">
        <v>55.660117257340126</v>
      </c>
      <c r="P175" s="4">
        <f t="shared" si="12"/>
        <v>0</v>
      </c>
      <c r="Q175" s="11">
        <f t="shared" si="13"/>
        <v>0</v>
      </c>
      <c r="R175" s="12">
        <f t="shared" si="10"/>
        <v>0</v>
      </c>
      <c r="S175" s="13">
        <f t="shared" si="11"/>
        <v>0</v>
      </c>
      <c r="T175" s="14"/>
    </row>
    <row r="176" spans="1:44" ht="20.65" customHeight="1" x14ac:dyDescent="0.35">
      <c r="A176" s="120"/>
      <c r="B176" s="20" t="s">
        <v>24</v>
      </c>
      <c r="C176" s="27" t="s">
        <v>17</v>
      </c>
      <c r="D176" s="151">
        <v>36</v>
      </c>
      <c r="E176" s="174">
        <v>1385.5816423635733</v>
      </c>
      <c r="F176" s="151">
        <v>36</v>
      </c>
      <c r="G176" s="151">
        <v>9</v>
      </c>
      <c r="H176" s="151">
        <v>9</v>
      </c>
      <c r="I176" s="151">
        <v>9</v>
      </c>
      <c r="J176" s="151">
        <v>9</v>
      </c>
      <c r="K176" s="174">
        <v>1385.5816423635733</v>
      </c>
      <c r="L176" s="174">
        <v>346.39541059089333</v>
      </c>
      <c r="M176" s="174">
        <v>346.39541059089333</v>
      </c>
      <c r="N176" s="174">
        <v>346.39541059089333</v>
      </c>
      <c r="O176" s="174">
        <v>346.39541059089333</v>
      </c>
      <c r="P176" s="4">
        <f t="shared" si="12"/>
        <v>0</v>
      </c>
      <c r="Q176" s="11">
        <f t="shared" si="13"/>
        <v>0</v>
      </c>
      <c r="R176" s="12">
        <f t="shared" si="10"/>
        <v>0</v>
      </c>
      <c r="S176" s="13">
        <f t="shared" si="11"/>
        <v>0</v>
      </c>
      <c r="T176" s="14"/>
    </row>
    <row r="177" spans="1:20" ht="20.65" customHeight="1" x14ac:dyDescent="0.35">
      <c r="A177" s="120"/>
      <c r="B177" s="20" t="s">
        <v>25</v>
      </c>
      <c r="C177" s="27" t="s">
        <v>17</v>
      </c>
      <c r="D177" s="151">
        <v>13</v>
      </c>
      <c r="E177" s="174">
        <v>777.87039571288301</v>
      </c>
      <c r="F177" s="151">
        <v>13</v>
      </c>
      <c r="G177" s="151">
        <v>4</v>
      </c>
      <c r="H177" s="151">
        <v>4</v>
      </c>
      <c r="I177" s="151">
        <v>3</v>
      </c>
      <c r="J177" s="151">
        <v>2</v>
      </c>
      <c r="K177" s="174">
        <v>777.87039571288312</v>
      </c>
      <c r="L177" s="174">
        <v>239.34473714242557</v>
      </c>
      <c r="M177" s="174">
        <v>239.34473714242557</v>
      </c>
      <c r="N177" s="174">
        <v>179.50855285681919</v>
      </c>
      <c r="O177" s="174">
        <v>119.67236857121279</v>
      </c>
      <c r="P177" s="4">
        <f t="shared" si="12"/>
        <v>0</v>
      </c>
      <c r="Q177" s="11">
        <f t="shared" si="13"/>
        <v>0</v>
      </c>
      <c r="R177" s="12">
        <f t="shared" si="10"/>
        <v>0</v>
      </c>
      <c r="S177" s="13">
        <f t="shared" si="11"/>
        <v>0</v>
      </c>
      <c r="T177" s="14"/>
    </row>
    <row r="178" spans="1:20" ht="20.65" customHeight="1" x14ac:dyDescent="0.35">
      <c r="A178" s="120"/>
      <c r="B178" s="38" t="s">
        <v>40</v>
      </c>
      <c r="C178" s="27" t="s">
        <v>17</v>
      </c>
      <c r="D178" s="151">
        <v>9</v>
      </c>
      <c r="E178" s="174">
        <v>434.38576617005032</v>
      </c>
      <c r="F178" s="151">
        <v>9</v>
      </c>
      <c r="G178" s="151">
        <v>2</v>
      </c>
      <c r="H178" s="151">
        <v>3</v>
      </c>
      <c r="I178" s="151">
        <v>2</v>
      </c>
      <c r="J178" s="151">
        <v>2</v>
      </c>
      <c r="K178" s="174">
        <v>434.38576617005037</v>
      </c>
      <c r="L178" s="174">
        <v>64.66047664363343</v>
      </c>
      <c r="M178" s="174">
        <v>240.40433623915004</v>
      </c>
      <c r="N178" s="174">
        <v>64.66047664363343</v>
      </c>
      <c r="O178" s="174">
        <v>64.66047664363343</v>
      </c>
      <c r="P178" s="4">
        <f t="shared" si="12"/>
        <v>0</v>
      </c>
      <c r="Q178" s="11">
        <f t="shared" si="13"/>
        <v>0</v>
      </c>
      <c r="R178" s="12">
        <f t="shared" si="10"/>
        <v>0</v>
      </c>
      <c r="S178" s="13">
        <f t="shared" si="11"/>
        <v>0</v>
      </c>
      <c r="T178" s="14"/>
    </row>
    <row r="179" spans="1:20" ht="20.65" customHeight="1" x14ac:dyDescent="0.35">
      <c r="A179" s="120"/>
      <c r="B179" s="20" t="s">
        <v>26</v>
      </c>
      <c r="C179" s="27" t="s">
        <v>17</v>
      </c>
      <c r="D179" s="151">
        <v>28</v>
      </c>
      <c r="E179" s="174">
        <v>2122.19000266284</v>
      </c>
      <c r="F179" s="151">
        <v>28</v>
      </c>
      <c r="G179" s="151">
        <v>3</v>
      </c>
      <c r="H179" s="151">
        <v>7</v>
      </c>
      <c r="I179" s="151">
        <v>9</v>
      </c>
      <c r="J179" s="151">
        <v>9</v>
      </c>
      <c r="K179" s="174">
        <v>2122.19000266284</v>
      </c>
      <c r="L179" s="174">
        <v>227.37750028530434</v>
      </c>
      <c r="M179" s="174">
        <v>530.54750066571</v>
      </c>
      <c r="N179" s="174">
        <v>682.13250085591289</v>
      </c>
      <c r="O179" s="174">
        <v>682.13250085591289</v>
      </c>
      <c r="P179" s="4">
        <f t="shared" si="12"/>
        <v>0</v>
      </c>
      <c r="Q179" s="11">
        <f t="shared" si="13"/>
        <v>0</v>
      </c>
      <c r="R179" s="12">
        <f t="shared" si="10"/>
        <v>0</v>
      </c>
      <c r="S179" s="13">
        <f t="shared" si="11"/>
        <v>0</v>
      </c>
      <c r="T179" s="14"/>
    </row>
    <row r="180" spans="1:20" ht="20.65" customHeight="1" x14ac:dyDescent="0.35">
      <c r="A180" s="120"/>
      <c r="B180" s="20" t="s">
        <v>27</v>
      </c>
      <c r="C180" s="27" t="s">
        <v>17</v>
      </c>
      <c r="D180" s="151">
        <v>59</v>
      </c>
      <c r="E180" s="174">
        <v>2211.1184150893914</v>
      </c>
      <c r="F180" s="151">
        <v>59</v>
      </c>
      <c r="G180" s="151">
        <v>15</v>
      </c>
      <c r="H180" s="151">
        <v>16</v>
      </c>
      <c r="I180" s="151">
        <v>13</v>
      </c>
      <c r="J180" s="151">
        <v>15</v>
      </c>
      <c r="K180" s="174">
        <v>2211.1184150893914</v>
      </c>
      <c r="L180" s="174">
        <v>556.31601575766513</v>
      </c>
      <c r="M180" s="174">
        <v>595.52118233646354</v>
      </c>
      <c r="N180" s="174">
        <v>502.96520123759763</v>
      </c>
      <c r="O180" s="174">
        <v>556.31601575766513</v>
      </c>
      <c r="P180" s="4">
        <f t="shared" si="12"/>
        <v>0</v>
      </c>
      <c r="Q180" s="11">
        <f t="shared" si="13"/>
        <v>0</v>
      </c>
      <c r="R180" s="12">
        <f t="shared" si="10"/>
        <v>0</v>
      </c>
      <c r="S180" s="13">
        <f t="shared" si="11"/>
        <v>0</v>
      </c>
      <c r="T180" s="14"/>
    </row>
    <row r="181" spans="1:20" ht="20.65" customHeight="1" x14ac:dyDescent="0.35">
      <c r="A181" s="120"/>
      <c r="B181" s="57" t="s">
        <v>28</v>
      </c>
      <c r="C181" s="27" t="s">
        <v>17</v>
      </c>
      <c r="D181" s="156">
        <v>10</v>
      </c>
      <c r="E181" s="181">
        <v>509.2308600139628</v>
      </c>
      <c r="F181" s="156">
        <v>10</v>
      </c>
      <c r="G181" s="156">
        <v>2</v>
      </c>
      <c r="H181" s="156">
        <v>4</v>
      </c>
      <c r="I181" s="156">
        <v>2</v>
      </c>
      <c r="J181" s="156">
        <v>2</v>
      </c>
      <c r="K181" s="181">
        <v>509.23086001396268</v>
      </c>
      <c r="L181" s="181">
        <v>101.84617200279254</v>
      </c>
      <c r="M181" s="181">
        <v>203.69234400558508</v>
      </c>
      <c r="N181" s="181">
        <v>101.84617200279254</v>
      </c>
      <c r="O181" s="181">
        <v>101.84617200279254</v>
      </c>
      <c r="P181" s="4">
        <f t="shared" si="12"/>
        <v>0</v>
      </c>
      <c r="Q181" s="11">
        <f t="shared" si="13"/>
        <v>0</v>
      </c>
      <c r="R181" s="12">
        <f t="shared" si="10"/>
        <v>0</v>
      </c>
      <c r="S181" s="13">
        <f t="shared" si="11"/>
        <v>0</v>
      </c>
      <c r="T181" s="14"/>
    </row>
    <row r="182" spans="1:20" ht="20.65" customHeight="1" x14ac:dyDescent="0.35">
      <c r="A182" s="120"/>
      <c r="B182" s="25" t="s">
        <v>31</v>
      </c>
      <c r="C182" s="58" t="s">
        <v>17</v>
      </c>
      <c r="D182" s="157">
        <v>226</v>
      </c>
      <c r="E182" s="182">
        <v>16498.310096873305</v>
      </c>
      <c r="F182" s="157">
        <v>226</v>
      </c>
      <c r="G182" s="157">
        <v>45</v>
      </c>
      <c r="H182" s="157">
        <v>65</v>
      </c>
      <c r="I182" s="157">
        <v>66</v>
      </c>
      <c r="J182" s="157">
        <v>50</v>
      </c>
      <c r="K182" s="182">
        <v>16498.310096873302</v>
      </c>
      <c r="L182" s="182">
        <v>3465.4344281764156</v>
      </c>
      <c r="M182" s="182">
        <v>4542.8129744501421</v>
      </c>
      <c r="N182" s="182">
        <v>4654.4292734183182</v>
      </c>
      <c r="O182" s="182">
        <v>3835.633420828427</v>
      </c>
      <c r="P182" s="4">
        <f t="shared" si="12"/>
        <v>0</v>
      </c>
      <c r="Q182" s="11">
        <f t="shared" si="13"/>
        <v>0</v>
      </c>
      <c r="R182" s="12">
        <f t="shared" si="10"/>
        <v>0</v>
      </c>
      <c r="S182" s="13">
        <f t="shared" si="11"/>
        <v>0</v>
      </c>
      <c r="T182" s="14"/>
    </row>
    <row r="183" spans="1:20" ht="20.65" customHeight="1" x14ac:dyDescent="0.35">
      <c r="A183" s="120"/>
      <c r="B183" s="60" t="s">
        <v>24</v>
      </c>
      <c r="C183" s="46" t="s">
        <v>17</v>
      </c>
      <c r="D183" s="158">
        <v>226</v>
      </c>
      <c r="E183" s="177">
        <v>16498.310096873305</v>
      </c>
      <c r="F183" s="158">
        <v>226</v>
      </c>
      <c r="G183" s="158">
        <v>45</v>
      </c>
      <c r="H183" s="158">
        <v>65</v>
      </c>
      <c r="I183" s="158">
        <v>66</v>
      </c>
      <c r="J183" s="158">
        <v>50</v>
      </c>
      <c r="K183" s="177">
        <v>16498.310096873302</v>
      </c>
      <c r="L183" s="177">
        <v>3465.4344281764156</v>
      </c>
      <c r="M183" s="177">
        <v>4542.8129744501421</v>
      </c>
      <c r="N183" s="177">
        <v>4654.4292734183182</v>
      </c>
      <c r="O183" s="177">
        <v>3835.633420828427</v>
      </c>
      <c r="P183" s="4">
        <f t="shared" si="12"/>
        <v>0</v>
      </c>
      <c r="Q183" s="11">
        <f t="shared" si="13"/>
        <v>0</v>
      </c>
      <c r="R183" s="12">
        <f t="shared" si="10"/>
        <v>0</v>
      </c>
      <c r="S183" s="13">
        <f t="shared" si="11"/>
        <v>0</v>
      </c>
      <c r="T183" s="14"/>
    </row>
    <row r="184" spans="1:20" ht="20.65" customHeight="1" x14ac:dyDescent="0.35">
      <c r="A184" s="120"/>
      <c r="B184" s="25" t="s">
        <v>32</v>
      </c>
      <c r="C184" s="26" t="s">
        <v>17</v>
      </c>
      <c r="D184" s="145">
        <v>281</v>
      </c>
      <c r="E184" s="170">
        <v>18034.58231313073</v>
      </c>
      <c r="F184" s="145">
        <v>281</v>
      </c>
      <c r="G184" s="145">
        <v>65</v>
      </c>
      <c r="H184" s="145">
        <v>80</v>
      </c>
      <c r="I184" s="145">
        <v>68</v>
      </c>
      <c r="J184" s="145">
        <v>68</v>
      </c>
      <c r="K184" s="170">
        <v>18034.58231313073</v>
      </c>
      <c r="L184" s="170">
        <v>3861.1432690820634</v>
      </c>
      <c r="M184" s="170">
        <v>5332.4947836235697</v>
      </c>
      <c r="N184" s="170">
        <v>4364.1006791498321</v>
      </c>
      <c r="O184" s="170">
        <v>4476.8435812752614</v>
      </c>
      <c r="P184" s="4">
        <f t="shared" si="12"/>
        <v>0</v>
      </c>
      <c r="Q184" s="11">
        <f t="shared" si="13"/>
        <v>0</v>
      </c>
      <c r="R184" s="12">
        <f t="shared" si="10"/>
        <v>0</v>
      </c>
      <c r="S184" s="13">
        <f t="shared" si="11"/>
        <v>0</v>
      </c>
      <c r="T184" s="14"/>
    </row>
    <row r="185" spans="1:20" ht="20.65" customHeight="1" x14ac:dyDescent="0.35">
      <c r="A185" s="120"/>
      <c r="B185" s="20" t="s">
        <v>22</v>
      </c>
      <c r="C185" s="27" t="s">
        <v>17</v>
      </c>
      <c r="D185" s="151">
        <v>27</v>
      </c>
      <c r="E185" s="174">
        <v>1328.6437732543009</v>
      </c>
      <c r="F185" s="151">
        <v>27</v>
      </c>
      <c r="G185" s="151">
        <v>7</v>
      </c>
      <c r="H185" s="151">
        <v>7</v>
      </c>
      <c r="I185" s="151">
        <v>7</v>
      </c>
      <c r="J185" s="151">
        <v>6</v>
      </c>
      <c r="K185" s="174">
        <v>1328.6437732543009</v>
      </c>
      <c r="L185" s="174">
        <v>346.92521013925546</v>
      </c>
      <c r="M185" s="174">
        <v>342.56215503509662</v>
      </c>
      <c r="N185" s="174">
        <v>343.15428394208959</v>
      </c>
      <c r="O185" s="174">
        <v>296.00212413785914</v>
      </c>
      <c r="P185" s="4">
        <f t="shared" si="12"/>
        <v>0</v>
      </c>
      <c r="Q185" s="11">
        <f t="shared" si="13"/>
        <v>0</v>
      </c>
      <c r="R185" s="12">
        <f t="shared" si="10"/>
        <v>0</v>
      </c>
      <c r="S185" s="13">
        <f t="shared" si="11"/>
        <v>0</v>
      </c>
      <c r="T185" s="14"/>
    </row>
    <row r="186" spans="1:20" ht="20.65" customHeight="1" x14ac:dyDescent="0.35">
      <c r="A186" s="120"/>
      <c r="B186" s="28" t="s">
        <v>64</v>
      </c>
      <c r="C186" s="27" t="s">
        <v>17</v>
      </c>
      <c r="D186" s="151">
        <v>3</v>
      </c>
      <c r="E186" s="174">
        <v>189.5404631284529</v>
      </c>
      <c r="F186" s="151">
        <v>3</v>
      </c>
      <c r="G186" s="151">
        <v>1</v>
      </c>
      <c r="H186" s="151">
        <v>1</v>
      </c>
      <c r="I186" s="151">
        <v>1</v>
      </c>
      <c r="J186" s="151">
        <v>0</v>
      </c>
      <c r="K186" s="174">
        <v>189.54046312845287</v>
      </c>
      <c r="L186" s="174">
        <v>63.180154376150959</v>
      </c>
      <c r="M186" s="174">
        <v>63.180154376150959</v>
      </c>
      <c r="N186" s="174">
        <v>63.180154376150959</v>
      </c>
      <c r="O186" s="174">
        <v>0</v>
      </c>
      <c r="P186" s="4">
        <f t="shared" si="12"/>
        <v>0</v>
      </c>
      <c r="Q186" s="11">
        <f t="shared" si="13"/>
        <v>0</v>
      </c>
      <c r="R186" s="12">
        <f t="shared" si="10"/>
        <v>0</v>
      </c>
      <c r="S186" s="13">
        <f t="shared" si="11"/>
        <v>0</v>
      </c>
      <c r="T186" s="14"/>
    </row>
    <row r="187" spans="1:20" ht="20.65" customHeight="1" x14ac:dyDescent="0.35">
      <c r="A187" s="120"/>
      <c r="B187" s="20" t="s">
        <v>33</v>
      </c>
      <c r="C187" s="27" t="s">
        <v>17</v>
      </c>
      <c r="D187" s="151">
        <v>22</v>
      </c>
      <c r="E187" s="174">
        <v>2091.3213878009169</v>
      </c>
      <c r="F187" s="151">
        <v>22</v>
      </c>
      <c r="G187" s="151">
        <v>5</v>
      </c>
      <c r="H187" s="151">
        <v>6</v>
      </c>
      <c r="I187" s="151">
        <v>6</v>
      </c>
      <c r="J187" s="151">
        <v>5</v>
      </c>
      <c r="K187" s="174">
        <v>2091.3213878009169</v>
      </c>
      <c r="L187" s="174">
        <v>468.10906565726611</v>
      </c>
      <c r="M187" s="174">
        <v>507.8751964637421</v>
      </c>
      <c r="N187" s="174">
        <v>647.22806002264269</v>
      </c>
      <c r="O187" s="174">
        <v>468.10906565726611</v>
      </c>
      <c r="P187" s="4">
        <f t="shared" si="12"/>
        <v>0</v>
      </c>
      <c r="Q187" s="11">
        <f t="shared" si="13"/>
        <v>0</v>
      </c>
      <c r="R187" s="12">
        <f t="shared" si="10"/>
        <v>0</v>
      </c>
      <c r="S187" s="13">
        <f t="shared" si="11"/>
        <v>0</v>
      </c>
      <c r="T187" s="14"/>
    </row>
    <row r="188" spans="1:20" ht="20.65" customHeight="1" x14ac:dyDescent="0.35">
      <c r="A188" s="120"/>
      <c r="B188" s="20" t="s">
        <v>52</v>
      </c>
      <c r="C188" s="27" t="s">
        <v>17</v>
      </c>
      <c r="D188" s="151">
        <v>9</v>
      </c>
      <c r="E188" s="174">
        <v>623.2312569497692</v>
      </c>
      <c r="F188" s="151">
        <v>9</v>
      </c>
      <c r="G188" s="151">
        <v>2</v>
      </c>
      <c r="H188" s="151">
        <v>2</v>
      </c>
      <c r="I188" s="151">
        <v>2</v>
      </c>
      <c r="J188" s="151">
        <v>3</v>
      </c>
      <c r="K188" s="174">
        <v>623.23125694976909</v>
      </c>
      <c r="L188" s="174">
        <v>104.7133224998112</v>
      </c>
      <c r="M188" s="174">
        <v>155.38709106668409</v>
      </c>
      <c r="N188" s="174">
        <v>155.38709106668409</v>
      </c>
      <c r="O188" s="174">
        <v>207.74375231658971</v>
      </c>
      <c r="P188" s="4">
        <f t="shared" si="12"/>
        <v>0</v>
      </c>
      <c r="Q188" s="11">
        <f t="shared" si="13"/>
        <v>0</v>
      </c>
      <c r="R188" s="12">
        <f t="shared" si="10"/>
        <v>0</v>
      </c>
      <c r="S188" s="13">
        <f t="shared" si="11"/>
        <v>0</v>
      </c>
      <c r="T188" s="14"/>
    </row>
    <row r="189" spans="1:20" ht="20.65" customHeight="1" x14ac:dyDescent="0.35">
      <c r="A189" s="120"/>
      <c r="B189" s="21" t="s">
        <v>34</v>
      </c>
      <c r="C189" s="27" t="s">
        <v>17</v>
      </c>
      <c r="D189" s="151">
        <v>18</v>
      </c>
      <c r="E189" s="174">
        <v>905.52092218884354</v>
      </c>
      <c r="F189" s="151">
        <v>18</v>
      </c>
      <c r="G189" s="151">
        <v>4</v>
      </c>
      <c r="H189" s="151">
        <v>5</v>
      </c>
      <c r="I189" s="151">
        <v>5</v>
      </c>
      <c r="J189" s="151">
        <v>4</v>
      </c>
      <c r="K189" s="174">
        <v>905.52092218884331</v>
      </c>
      <c r="L189" s="174">
        <v>134.60024996329895</v>
      </c>
      <c r="M189" s="174">
        <v>410.53232062202761</v>
      </c>
      <c r="N189" s="174">
        <v>225.78810164021789</v>
      </c>
      <c r="O189" s="174">
        <v>134.60024996329895</v>
      </c>
      <c r="P189" s="4">
        <f t="shared" si="12"/>
        <v>0</v>
      </c>
      <c r="Q189" s="11">
        <f t="shared" si="13"/>
        <v>0</v>
      </c>
      <c r="R189" s="12">
        <f t="shared" si="10"/>
        <v>0</v>
      </c>
      <c r="S189" s="13">
        <f t="shared" si="11"/>
        <v>0</v>
      </c>
      <c r="T189" s="14"/>
    </row>
    <row r="190" spans="1:20" ht="20.65" customHeight="1" x14ac:dyDescent="0.35">
      <c r="A190" s="120"/>
      <c r="B190" s="38" t="s">
        <v>40</v>
      </c>
      <c r="C190" s="27" t="s">
        <v>17</v>
      </c>
      <c r="D190" s="151">
        <v>1</v>
      </c>
      <c r="E190" s="174">
        <v>32.330238321816715</v>
      </c>
      <c r="F190" s="151">
        <v>1</v>
      </c>
      <c r="G190" s="151">
        <v>1</v>
      </c>
      <c r="H190" s="151">
        <v>0</v>
      </c>
      <c r="I190" s="151">
        <v>0</v>
      </c>
      <c r="J190" s="151">
        <v>0</v>
      </c>
      <c r="K190" s="174">
        <v>32.330238321816715</v>
      </c>
      <c r="L190" s="174">
        <v>32.330238321816715</v>
      </c>
      <c r="M190" s="174">
        <v>0</v>
      </c>
      <c r="N190" s="174">
        <v>0</v>
      </c>
      <c r="O190" s="174">
        <v>0</v>
      </c>
      <c r="P190" s="4">
        <f t="shared" si="12"/>
        <v>0</v>
      </c>
      <c r="Q190" s="11">
        <f t="shared" si="13"/>
        <v>0</v>
      </c>
      <c r="R190" s="12">
        <f t="shared" si="10"/>
        <v>0</v>
      </c>
      <c r="S190" s="13">
        <f t="shared" si="11"/>
        <v>0</v>
      </c>
      <c r="T190" s="14"/>
    </row>
    <row r="191" spans="1:20" ht="20.65" customHeight="1" x14ac:dyDescent="0.35">
      <c r="A191" s="120"/>
      <c r="B191" s="20" t="s">
        <v>53</v>
      </c>
      <c r="C191" s="27" t="s">
        <v>17</v>
      </c>
      <c r="D191" s="151">
        <v>20</v>
      </c>
      <c r="E191" s="174">
        <v>1125.044923286662</v>
      </c>
      <c r="F191" s="151">
        <v>20</v>
      </c>
      <c r="G191" s="151">
        <v>3</v>
      </c>
      <c r="H191" s="151">
        <v>8</v>
      </c>
      <c r="I191" s="151">
        <v>6</v>
      </c>
      <c r="J191" s="151">
        <v>3</v>
      </c>
      <c r="K191" s="174">
        <v>1125.044923286662</v>
      </c>
      <c r="L191" s="174">
        <v>162.83544942306952</v>
      </c>
      <c r="M191" s="174">
        <v>450.01796931466481</v>
      </c>
      <c r="N191" s="174">
        <v>349.35605512585823</v>
      </c>
      <c r="O191" s="174">
        <v>162.83544942306952</v>
      </c>
      <c r="P191" s="4">
        <f t="shared" si="12"/>
        <v>0</v>
      </c>
      <c r="Q191" s="11">
        <f t="shared" si="13"/>
        <v>0</v>
      </c>
      <c r="R191" s="12">
        <f t="shared" si="10"/>
        <v>0</v>
      </c>
      <c r="S191" s="13">
        <f t="shared" si="11"/>
        <v>0</v>
      </c>
      <c r="T191" s="14"/>
    </row>
    <row r="192" spans="1:20" ht="20.65" customHeight="1" x14ac:dyDescent="0.35">
      <c r="A192" s="120"/>
      <c r="B192" s="20" t="s">
        <v>27</v>
      </c>
      <c r="C192" s="27" t="s">
        <v>17</v>
      </c>
      <c r="D192" s="151">
        <v>25</v>
      </c>
      <c r="E192" s="174">
        <v>880.5268493778766</v>
      </c>
      <c r="F192" s="151">
        <v>25</v>
      </c>
      <c r="G192" s="151">
        <v>3</v>
      </c>
      <c r="H192" s="151">
        <v>10</v>
      </c>
      <c r="I192" s="151">
        <v>10</v>
      </c>
      <c r="J192" s="151">
        <v>2</v>
      </c>
      <c r="K192" s="174">
        <v>880.52684937787672</v>
      </c>
      <c r="L192" s="174">
        <v>105.98639964984611</v>
      </c>
      <c r="M192" s="174">
        <v>350.83326092540909</v>
      </c>
      <c r="N192" s="174">
        <v>359.28356372178524</v>
      </c>
      <c r="O192" s="174">
        <v>64.423625080836217</v>
      </c>
      <c r="P192" s="4">
        <f t="shared" si="12"/>
        <v>0</v>
      </c>
      <c r="Q192" s="11">
        <f t="shared" si="13"/>
        <v>0</v>
      </c>
      <c r="R192" s="12">
        <f t="shared" ref="R192:R251" si="14">F192-D192</f>
        <v>0</v>
      </c>
      <c r="S192" s="13">
        <f t="shared" ref="S192:S251" si="15">K192-E192</f>
        <v>0</v>
      </c>
      <c r="T192" s="14"/>
    </row>
    <row r="193" spans="1:23" ht="20.65" customHeight="1" x14ac:dyDescent="0.35">
      <c r="A193" s="120"/>
      <c r="B193" s="28" t="s">
        <v>54</v>
      </c>
      <c r="C193" s="27" t="s">
        <v>17</v>
      </c>
      <c r="D193" s="151">
        <v>2</v>
      </c>
      <c r="E193" s="174">
        <v>182.37570335383788</v>
      </c>
      <c r="F193" s="151">
        <v>2</v>
      </c>
      <c r="G193" s="151">
        <v>1</v>
      </c>
      <c r="H193" s="151">
        <v>1</v>
      </c>
      <c r="I193" s="151">
        <v>0</v>
      </c>
      <c r="J193" s="151">
        <v>0</v>
      </c>
      <c r="K193" s="174">
        <v>182.37570335383788</v>
      </c>
      <c r="L193" s="174">
        <v>91.187851676918939</v>
      </c>
      <c r="M193" s="174">
        <v>91.187851676918939</v>
      </c>
      <c r="N193" s="174">
        <v>0</v>
      </c>
      <c r="O193" s="174">
        <v>0</v>
      </c>
      <c r="P193" s="4">
        <f t="shared" si="12"/>
        <v>0</v>
      </c>
      <c r="Q193" s="11">
        <f t="shared" si="13"/>
        <v>0</v>
      </c>
      <c r="R193" s="12">
        <f t="shared" si="14"/>
        <v>0</v>
      </c>
      <c r="S193" s="13">
        <f t="shared" si="15"/>
        <v>0</v>
      </c>
      <c r="T193" s="14"/>
    </row>
    <row r="194" spans="1:23" ht="20.65" customHeight="1" x14ac:dyDescent="0.35">
      <c r="A194" s="120"/>
      <c r="B194" s="20" t="s">
        <v>35</v>
      </c>
      <c r="C194" s="27" t="s">
        <v>17</v>
      </c>
      <c r="D194" s="151">
        <v>46</v>
      </c>
      <c r="E194" s="174">
        <v>3521.2908829134431</v>
      </c>
      <c r="F194" s="151">
        <v>46</v>
      </c>
      <c r="G194" s="151">
        <v>7</v>
      </c>
      <c r="H194" s="151">
        <v>14</v>
      </c>
      <c r="I194" s="151">
        <v>12</v>
      </c>
      <c r="J194" s="151">
        <v>13</v>
      </c>
      <c r="K194" s="174">
        <v>3521.2908829134431</v>
      </c>
      <c r="L194" s="174">
        <v>416.10456528362477</v>
      </c>
      <c r="M194" s="174">
        <v>1162.7479523224572</v>
      </c>
      <c r="N194" s="174">
        <v>1106.835401162662</v>
      </c>
      <c r="O194" s="174">
        <v>835.60296414469872</v>
      </c>
      <c r="P194" s="4">
        <f t="shared" si="12"/>
        <v>0</v>
      </c>
      <c r="Q194" s="11">
        <f t="shared" si="13"/>
        <v>0</v>
      </c>
      <c r="R194" s="12">
        <f t="shared" si="14"/>
        <v>0</v>
      </c>
      <c r="S194" s="13">
        <f t="shared" si="15"/>
        <v>0</v>
      </c>
      <c r="T194" s="14"/>
    </row>
    <row r="195" spans="1:23" ht="20.65" customHeight="1" x14ac:dyDescent="0.35">
      <c r="A195" s="120"/>
      <c r="B195" s="21" t="s">
        <v>28</v>
      </c>
      <c r="C195" s="27" t="s">
        <v>17</v>
      </c>
      <c r="D195" s="151">
        <v>18</v>
      </c>
      <c r="E195" s="174">
        <v>897.44927024614958</v>
      </c>
      <c r="F195" s="151">
        <v>18</v>
      </c>
      <c r="G195" s="151">
        <v>5</v>
      </c>
      <c r="H195" s="151">
        <v>4</v>
      </c>
      <c r="I195" s="151">
        <v>5</v>
      </c>
      <c r="J195" s="151">
        <v>4</v>
      </c>
      <c r="K195" s="174">
        <v>897.44927024614969</v>
      </c>
      <c r="L195" s="174">
        <v>218.68255475630212</v>
      </c>
      <c r="M195" s="174">
        <v>209.02150416852191</v>
      </c>
      <c r="N195" s="174">
        <v>259.94459016991823</v>
      </c>
      <c r="O195" s="174">
        <v>209.80062115140743</v>
      </c>
      <c r="P195" s="4">
        <f t="shared" si="12"/>
        <v>0</v>
      </c>
      <c r="Q195" s="11">
        <f t="shared" si="13"/>
        <v>0</v>
      </c>
      <c r="R195" s="12">
        <f t="shared" si="14"/>
        <v>0</v>
      </c>
      <c r="S195" s="13">
        <f t="shared" si="15"/>
        <v>0</v>
      </c>
      <c r="T195" s="14"/>
    </row>
    <row r="196" spans="1:23" ht="20.65" customHeight="1" x14ac:dyDescent="0.35">
      <c r="A196" s="120"/>
      <c r="B196" s="20" t="s">
        <v>29</v>
      </c>
      <c r="C196" s="27" t="s">
        <v>17</v>
      </c>
      <c r="D196" s="151">
        <v>40</v>
      </c>
      <c r="E196" s="174">
        <v>2299.2365458537415</v>
      </c>
      <c r="F196" s="151">
        <v>40</v>
      </c>
      <c r="G196" s="151">
        <v>13</v>
      </c>
      <c r="H196" s="151">
        <v>7</v>
      </c>
      <c r="I196" s="151">
        <v>5</v>
      </c>
      <c r="J196" s="151">
        <v>15</v>
      </c>
      <c r="K196" s="174">
        <v>2299.2365458537415</v>
      </c>
      <c r="L196" s="174">
        <v>769.48709697703521</v>
      </c>
      <c r="M196" s="174">
        <v>397.63014338544377</v>
      </c>
      <c r="N196" s="174">
        <v>138.21535276388769</v>
      </c>
      <c r="O196" s="174">
        <v>993.90395272737464</v>
      </c>
      <c r="P196" s="4">
        <f t="shared" si="12"/>
        <v>0</v>
      </c>
      <c r="Q196" s="11">
        <f t="shared" si="13"/>
        <v>0</v>
      </c>
      <c r="R196" s="12">
        <f t="shared" si="14"/>
        <v>0</v>
      </c>
      <c r="S196" s="13">
        <f t="shared" si="15"/>
        <v>0</v>
      </c>
      <c r="T196" s="14"/>
    </row>
    <row r="197" spans="1:23" ht="20.65" customHeight="1" x14ac:dyDescent="0.35">
      <c r="A197" s="120"/>
      <c r="B197" s="20" t="s">
        <v>55</v>
      </c>
      <c r="C197" s="27" t="s">
        <v>17</v>
      </c>
      <c r="D197" s="151">
        <v>41</v>
      </c>
      <c r="E197" s="174">
        <v>3173.4992946892185</v>
      </c>
      <c r="F197" s="151">
        <v>41</v>
      </c>
      <c r="G197" s="151">
        <v>9</v>
      </c>
      <c r="H197" s="151">
        <v>12</v>
      </c>
      <c r="I197" s="151">
        <v>9</v>
      </c>
      <c r="J197" s="151">
        <v>11</v>
      </c>
      <c r="K197" s="174">
        <v>3173.499294689218</v>
      </c>
      <c r="L197" s="174">
        <v>667.516266256981</v>
      </c>
      <c r="M197" s="174">
        <v>928.02182065457657</v>
      </c>
      <c r="N197" s="174">
        <v>715.72802515793569</v>
      </c>
      <c r="O197" s="174">
        <v>862.23318261972508</v>
      </c>
      <c r="P197" s="4">
        <f t="shared" si="12"/>
        <v>0</v>
      </c>
      <c r="Q197" s="11">
        <f t="shared" si="13"/>
        <v>0</v>
      </c>
      <c r="R197" s="12">
        <f t="shared" si="14"/>
        <v>0</v>
      </c>
      <c r="S197" s="13">
        <f t="shared" si="15"/>
        <v>0</v>
      </c>
      <c r="T197" s="14"/>
    </row>
    <row r="198" spans="1:23" ht="20.65" customHeight="1" x14ac:dyDescent="0.35">
      <c r="A198" s="120"/>
      <c r="B198" s="21" t="s">
        <v>36</v>
      </c>
      <c r="C198" s="27" t="s">
        <v>17</v>
      </c>
      <c r="D198" s="151">
        <v>9</v>
      </c>
      <c r="E198" s="174">
        <v>784.57080176569843</v>
      </c>
      <c r="F198" s="151">
        <v>9</v>
      </c>
      <c r="G198" s="151">
        <v>4</v>
      </c>
      <c r="H198" s="151">
        <v>3</v>
      </c>
      <c r="I198" s="151">
        <v>0</v>
      </c>
      <c r="J198" s="151">
        <v>2</v>
      </c>
      <c r="K198" s="174">
        <v>784.57080176569832</v>
      </c>
      <c r="L198" s="174">
        <v>279.48484410068653</v>
      </c>
      <c r="M198" s="174">
        <v>263.49736361187604</v>
      </c>
      <c r="N198" s="174">
        <v>0</v>
      </c>
      <c r="O198" s="174">
        <v>241.58859405313584</v>
      </c>
      <c r="P198" s="4">
        <f t="shared" si="12"/>
        <v>0</v>
      </c>
      <c r="Q198" s="11">
        <f t="shared" si="13"/>
        <v>0</v>
      </c>
      <c r="R198" s="12">
        <f t="shared" si="14"/>
        <v>0</v>
      </c>
      <c r="S198" s="13">
        <f t="shared" si="15"/>
        <v>0</v>
      </c>
      <c r="T198" s="14"/>
    </row>
    <row r="199" spans="1:23" ht="20.65" customHeight="1" x14ac:dyDescent="0.35">
      <c r="A199" s="121"/>
      <c r="B199" s="61" t="s">
        <v>71</v>
      </c>
      <c r="C199" s="62"/>
      <c r="D199" s="153">
        <v>918</v>
      </c>
      <c r="E199" s="178">
        <v>57419.429820166966</v>
      </c>
      <c r="F199" s="153">
        <v>918</v>
      </c>
      <c r="G199" s="153">
        <v>198</v>
      </c>
      <c r="H199" s="153">
        <v>248</v>
      </c>
      <c r="I199" s="153">
        <v>244</v>
      </c>
      <c r="J199" s="153">
        <v>228</v>
      </c>
      <c r="K199" s="178">
        <v>57419.429820166966</v>
      </c>
      <c r="L199" s="178">
        <v>11641.448075211672</v>
      </c>
      <c r="M199" s="178">
        <v>15565.591828965713</v>
      </c>
      <c r="N199" s="178">
        <v>15460.944931680824</v>
      </c>
      <c r="O199" s="178">
        <v>14751.444984308773</v>
      </c>
      <c r="P199" s="4">
        <f t="shared" si="12"/>
        <v>0</v>
      </c>
      <c r="Q199" s="11">
        <f t="shared" si="13"/>
        <v>0</v>
      </c>
      <c r="R199" s="12">
        <f t="shared" si="14"/>
        <v>0</v>
      </c>
      <c r="S199" s="13">
        <f t="shared" si="15"/>
        <v>0</v>
      </c>
      <c r="T199" s="14"/>
    </row>
    <row r="200" spans="1:23" ht="20.65" customHeight="1" x14ac:dyDescent="0.35">
      <c r="A200" s="119" t="s">
        <v>72</v>
      </c>
      <c r="B200" s="24" t="s">
        <v>16</v>
      </c>
      <c r="C200" s="24" t="s">
        <v>17</v>
      </c>
      <c r="D200" s="146">
        <v>1623</v>
      </c>
      <c r="E200" s="171">
        <v>82031.208803783287</v>
      </c>
      <c r="F200" s="146">
        <v>1623</v>
      </c>
      <c r="G200" s="146">
        <v>415</v>
      </c>
      <c r="H200" s="146">
        <v>395</v>
      </c>
      <c r="I200" s="146">
        <v>404</v>
      </c>
      <c r="J200" s="146">
        <v>409</v>
      </c>
      <c r="K200" s="171">
        <v>82031.208803783316</v>
      </c>
      <c r="L200" s="171">
        <v>20356.925746339613</v>
      </c>
      <c r="M200" s="171">
        <v>19816.422196496769</v>
      </c>
      <c r="N200" s="171">
        <v>20255.671210873992</v>
      </c>
      <c r="O200" s="171">
        <v>21602.189650072927</v>
      </c>
      <c r="P200" s="4">
        <f t="shared" si="12"/>
        <v>0</v>
      </c>
      <c r="Q200" s="11">
        <f t="shared" si="13"/>
        <v>0</v>
      </c>
      <c r="R200" s="12">
        <f t="shared" si="14"/>
        <v>0</v>
      </c>
      <c r="S200" s="13">
        <f t="shared" si="15"/>
        <v>0</v>
      </c>
      <c r="T200" s="14">
        <f>'[1]Свод МО Формула !!!!!!'!CA11</f>
        <v>1623</v>
      </c>
      <c r="U200" s="6">
        <f>'[1]Свод МО Формула !!!!!!'!CG11</f>
        <v>82031.208803783287</v>
      </c>
      <c r="V200" s="14">
        <f>T200-D200</f>
        <v>0</v>
      </c>
      <c r="W200" s="14">
        <f>U200-E200</f>
        <v>0</v>
      </c>
    </row>
    <row r="201" spans="1:23" ht="20.65" customHeight="1" x14ac:dyDescent="0.35">
      <c r="A201" s="120"/>
      <c r="B201" s="25" t="s">
        <v>18</v>
      </c>
      <c r="C201" s="26" t="s">
        <v>17</v>
      </c>
      <c r="D201" s="145">
        <v>108</v>
      </c>
      <c r="E201" s="170">
        <v>5854.2600776581939</v>
      </c>
      <c r="F201" s="145">
        <v>108</v>
      </c>
      <c r="G201" s="145">
        <v>13</v>
      </c>
      <c r="H201" s="145">
        <v>27</v>
      </c>
      <c r="I201" s="145">
        <v>34</v>
      </c>
      <c r="J201" s="145">
        <v>34</v>
      </c>
      <c r="K201" s="170">
        <v>5854.2600776581939</v>
      </c>
      <c r="L201" s="170">
        <v>701.49511611458342</v>
      </c>
      <c r="M201" s="170">
        <v>1463.5650194145485</v>
      </c>
      <c r="N201" s="170">
        <v>1844.5999710645312</v>
      </c>
      <c r="O201" s="170">
        <v>1844.5999710645312</v>
      </c>
      <c r="P201" s="4">
        <f t="shared" si="12"/>
        <v>0</v>
      </c>
      <c r="Q201" s="11">
        <f t="shared" si="13"/>
        <v>0</v>
      </c>
      <c r="R201" s="12">
        <f t="shared" si="14"/>
        <v>0</v>
      </c>
      <c r="S201" s="13">
        <f t="shared" si="15"/>
        <v>0</v>
      </c>
      <c r="T201" s="14"/>
    </row>
    <row r="202" spans="1:23" ht="20.65" customHeight="1" x14ac:dyDescent="0.35">
      <c r="A202" s="120"/>
      <c r="B202" s="29" t="s">
        <v>18</v>
      </c>
      <c r="C202" s="27" t="s">
        <v>17</v>
      </c>
      <c r="D202" s="151">
        <v>108</v>
      </c>
      <c r="E202" s="174">
        <v>5854.2600776581939</v>
      </c>
      <c r="F202" s="151">
        <v>108</v>
      </c>
      <c r="G202" s="151">
        <v>13</v>
      </c>
      <c r="H202" s="151">
        <v>27</v>
      </c>
      <c r="I202" s="151">
        <v>34</v>
      </c>
      <c r="J202" s="151">
        <v>34</v>
      </c>
      <c r="K202" s="174">
        <v>5854.2600776581939</v>
      </c>
      <c r="L202" s="174">
        <v>701.49511611458342</v>
      </c>
      <c r="M202" s="174">
        <v>1463.5650194145485</v>
      </c>
      <c r="N202" s="174">
        <v>1844.5999710645312</v>
      </c>
      <c r="O202" s="174">
        <v>1844.5999710645312</v>
      </c>
      <c r="P202" s="4">
        <f t="shared" si="12"/>
        <v>0</v>
      </c>
      <c r="Q202" s="11">
        <f t="shared" si="13"/>
        <v>0</v>
      </c>
      <c r="R202" s="12">
        <f t="shared" si="14"/>
        <v>0</v>
      </c>
      <c r="S202" s="13">
        <f t="shared" si="15"/>
        <v>0</v>
      </c>
      <c r="T202" s="14"/>
    </row>
    <row r="203" spans="1:23" ht="20.65" customHeight="1" x14ac:dyDescent="0.35">
      <c r="A203" s="120"/>
      <c r="B203" s="25" t="s">
        <v>20</v>
      </c>
      <c r="C203" s="26" t="s">
        <v>17</v>
      </c>
      <c r="D203" s="145">
        <v>736</v>
      </c>
      <c r="E203" s="170">
        <v>38556.159015586803</v>
      </c>
      <c r="F203" s="145">
        <v>736</v>
      </c>
      <c r="G203" s="145">
        <v>210</v>
      </c>
      <c r="H203" s="145">
        <v>177</v>
      </c>
      <c r="I203" s="145">
        <v>173</v>
      </c>
      <c r="J203" s="145">
        <v>176</v>
      </c>
      <c r="K203" s="170">
        <v>38556.159015586803</v>
      </c>
      <c r="L203" s="170">
        <v>10609.815618987119</v>
      </c>
      <c r="M203" s="170">
        <v>9148.8871314426542</v>
      </c>
      <c r="N203" s="170">
        <v>8812.8680008298325</v>
      </c>
      <c r="O203" s="170">
        <v>9984.588264327198</v>
      </c>
      <c r="P203" s="4">
        <f t="shared" si="12"/>
        <v>0</v>
      </c>
      <c r="Q203" s="11">
        <f t="shared" si="13"/>
        <v>0</v>
      </c>
      <c r="R203" s="12">
        <f t="shared" si="14"/>
        <v>0</v>
      </c>
      <c r="S203" s="13">
        <f t="shared" si="15"/>
        <v>0</v>
      </c>
      <c r="T203" s="14"/>
    </row>
    <row r="204" spans="1:23" ht="20.65" customHeight="1" x14ac:dyDescent="0.35">
      <c r="A204" s="120"/>
      <c r="B204" s="20" t="s">
        <v>22</v>
      </c>
      <c r="C204" s="27" t="s">
        <v>17</v>
      </c>
      <c r="D204" s="151">
        <v>69</v>
      </c>
      <c r="E204" s="174">
        <v>3483.6190185569626</v>
      </c>
      <c r="F204" s="151">
        <v>69</v>
      </c>
      <c r="G204" s="151">
        <v>18</v>
      </c>
      <c r="H204" s="151">
        <v>17</v>
      </c>
      <c r="I204" s="151">
        <v>16</v>
      </c>
      <c r="J204" s="151">
        <v>18</v>
      </c>
      <c r="K204" s="174">
        <v>3483.6190185569626</v>
      </c>
      <c r="L204" s="174">
        <v>898.72702209808187</v>
      </c>
      <c r="M204" s="174">
        <v>863.47976979234181</v>
      </c>
      <c r="N204" s="174">
        <v>811.96455488395259</v>
      </c>
      <c r="O204" s="174">
        <v>909.44767178258633</v>
      </c>
      <c r="P204" s="4">
        <f t="shared" si="12"/>
        <v>0</v>
      </c>
      <c r="Q204" s="11">
        <f t="shared" si="13"/>
        <v>0</v>
      </c>
      <c r="R204" s="12">
        <f t="shared" si="14"/>
        <v>0</v>
      </c>
      <c r="S204" s="13">
        <f t="shared" si="15"/>
        <v>0</v>
      </c>
      <c r="T204" s="14"/>
    </row>
    <row r="205" spans="1:23" ht="20.65" customHeight="1" x14ac:dyDescent="0.35">
      <c r="A205" s="120"/>
      <c r="B205" s="20" t="s">
        <v>23</v>
      </c>
      <c r="C205" s="27" t="s">
        <v>17</v>
      </c>
      <c r="D205" s="151">
        <v>32</v>
      </c>
      <c r="E205" s="174">
        <v>1781.1237522348838</v>
      </c>
      <c r="F205" s="151">
        <v>32</v>
      </c>
      <c r="G205" s="151">
        <v>7</v>
      </c>
      <c r="H205" s="151">
        <v>8</v>
      </c>
      <c r="I205" s="151">
        <v>8</v>
      </c>
      <c r="J205" s="151">
        <v>9</v>
      </c>
      <c r="K205" s="174">
        <v>1781.1237522348838</v>
      </c>
      <c r="L205" s="174">
        <v>389.62082080138077</v>
      </c>
      <c r="M205" s="174">
        <v>445.28093805872095</v>
      </c>
      <c r="N205" s="174">
        <v>445.28093805872095</v>
      </c>
      <c r="O205" s="174">
        <v>500.94105531606095</v>
      </c>
      <c r="P205" s="4">
        <f t="shared" si="12"/>
        <v>0</v>
      </c>
      <c r="Q205" s="11">
        <f t="shared" si="13"/>
        <v>0</v>
      </c>
      <c r="R205" s="12">
        <f t="shared" si="14"/>
        <v>0</v>
      </c>
      <c r="S205" s="13">
        <f t="shared" si="15"/>
        <v>0</v>
      </c>
      <c r="T205" s="14"/>
    </row>
    <row r="206" spans="1:23" ht="20.65" customHeight="1" x14ac:dyDescent="0.35">
      <c r="A206" s="120"/>
      <c r="B206" s="20" t="s">
        <v>45</v>
      </c>
      <c r="C206" s="27" t="s">
        <v>17</v>
      </c>
      <c r="D206" s="151">
        <v>12</v>
      </c>
      <c r="E206" s="174">
        <v>795.82125099856512</v>
      </c>
      <c r="F206" s="151">
        <v>12</v>
      </c>
      <c r="G206" s="151">
        <v>4</v>
      </c>
      <c r="H206" s="151">
        <v>3</v>
      </c>
      <c r="I206" s="151">
        <v>3</v>
      </c>
      <c r="J206" s="151">
        <v>2</v>
      </c>
      <c r="K206" s="174">
        <v>795.82125099856523</v>
      </c>
      <c r="L206" s="174">
        <v>265.27375033285506</v>
      </c>
      <c r="M206" s="174">
        <v>198.95531274964128</v>
      </c>
      <c r="N206" s="174">
        <v>198.95531274964128</v>
      </c>
      <c r="O206" s="174">
        <v>132.63687516642753</v>
      </c>
      <c r="P206" s="4">
        <f t="shared" si="12"/>
        <v>0</v>
      </c>
      <c r="Q206" s="11">
        <f t="shared" si="13"/>
        <v>0</v>
      </c>
      <c r="R206" s="12">
        <f t="shared" si="14"/>
        <v>0</v>
      </c>
      <c r="S206" s="13">
        <f t="shared" si="15"/>
        <v>0</v>
      </c>
      <c r="T206" s="14"/>
    </row>
    <row r="207" spans="1:23" ht="20.65" customHeight="1" x14ac:dyDescent="0.35">
      <c r="A207" s="120"/>
      <c r="B207" s="20" t="s">
        <v>25</v>
      </c>
      <c r="C207" s="27" t="s">
        <v>17</v>
      </c>
      <c r="D207" s="151">
        <v>133</v>
      </c>
      <c r="E207" s="174">
        <v>8055.8202856015459</v>
      </c>
      <c r="F207" s="151">
        <v>133</v>
      </c>
      <c r="G207" s="151">
        <v>35</v>
      </c>
      <c r="H207" s="151">
        <v>31</v>
      </c>
      <c r="I207" s="151">
        <v>33</v>
      </c>
      <c r="J207" s="151">
        <v>34</v>
      </c>
      <c r="K207" s="174">
        <v>8055.8202856015459</v>
      </c>
      <c r="L207" s="174">
        <v>1825.1906087868874</v>
      </c>
      <c r="M207" s="174">
        <v>1663.5705818571196</v>
      </c>
      <c r="N207" s="174">
        <v>1772.5223007438278</v>
      </c>
      <c r="O207" s="174">
        <v>2794.5367942137109</v>
      </c>
      <c r="P207" s="4">
        <f t="shared" si="12"/>
        <v>0</v>
      </c>
      <c r="Q207" s="11">
        <f t="shared" si="13"/>
        <v>0</v>
      </c>
      <c r="R207" s="12">
        <f t="shared" si="14"/>
        <v>0</v>
      </c>
      <c r="S207" s="13">
        <f t="shared" si="15"/>
        <v>0</v>
      </c>
      <c r="T207" s="14"/>
    </row>
    <row r="208" spans="1:23" ht="20.65" customHeight="1" x14ac:dyDescent="0.35">
      <c r="A208" s="120"/>
      <c r="B208" s="20" t="s">
        <v>26</v>
      </c>
      <c r="C208" s="27" t="s">
        <v>17</v>
      </c>
      <c r="D208" s="151">
        <v>59</v>
      </c>
      <c r="E208" s="174">
        <v>4310.6984429088943</v>
      </c>
      <c r="F208" s="151">
        <v>59</v>
      </c>
      <c r="G208" s="151">
        <v>27</v>
      </c>
      <c r="H208" s="151">
        <v>10</v>
      </c>
      <c r="I208" s="151">
        <v>9</v>
      </c>
      <c r="J208" s="151">
        <v>13</v>
      </c>
      <c r="K208" s="174">
        <v>4310.6984429088943</v>
      </c>
      <c r="L208" s="174">
        <v>1986.0003540544549</v>
      </c>
      <c r="M208" s="174">
        <v>717.66023527549191</v>
      </c>
      <c r="N208" s="174">
        <v>651.93392659927099</v>
      </c>
      <c r="O208" s="174">
        <v>955.10392697967666</v>
      </c>
      <c r="P208" s="4">
        <f t="shared" si="12"/>
        <v>0</v>
      </c>
      <c r="Q208" s="11">
        <f t="shared" si="13"/>
        <v>0</v>
      </c>
      <c r="R208" s="12">
        <f t="shared" si="14"/>
        <v>0</v>
      </c>
      <c r="S208" s="13">
        <f t="shared" si="15"/>
        <v>0</v>
      </c>
      <c r="T208" s="14"/>
    </row>
    <row r="209" spans="1:23" ht="20.65" customHeight="1" x14ac:dyDescent="0.35">
      <c r="A209" s="120"/>
      <c r="B209" s="20" t="s">
        <v>47</v>
      </c>
      <c r="C209" s="27" t="s">
        <v>17</v>
      </c>
      <c r="D209" s="151">
        <v>35</v>
      </c>
      <c r="E209" s="174">
        <v>3413.623148814529</v>
      </c>
      <c r="F209" s="151">
        <v>35</v>
      </c>
      <c r="G209" s="151">
        <v>6</v>
      </c>
      <c r="H209" s="151">
        <v>12</v>
      </c>
      <c r="I209" s="151">
        <v>9</v>
      </c>
      <c r="J209" s="151">
        <v>8</v>
      </c>
      <c r="K209" s="174">
        <v>3413.6231488145295</v>
      </c>
      <c r="L209" s="174">
        <v>545.94285224752753</v>
      </c>
      <c r="M209" s="174">
        <v>1186.6263296139318</v>
      </c>
      <c r="N209" s="174">
        <v>889.96974721044876</v>
      </c>
      <c r="O209" s="174">
        <v>791.08421974262126</v>
      </c>
      <c r="P209" s="4">
        <f t="shared" ref="P209:P266" si="16">F209-D209</f>
        <v>0</v>
      </c>
      <c r="Q209" s="11">
        <f t="shared" ref="Q209:Q266" si="17">K209-E209</f>
        <v>0</v>
      </c>
      <c r="R209" s="12">
        <f t="shared" si="14"/>
        <v>0</v>
      </c>
      <c r="S209" s="13">
        <f t="shared" si="15"/>
        <v>0</v>
      </c>
      <c r="T209" s="14"/>
    </row>
    <row r="210" spans="1:23" ht="20.65" customHeight="1" x14ac:dyDescent="0.35">
      <c r="A210" s="120"/>
      <c r="B210" s="20" t="s">
        <v>27</v>
      </c>
      <c r="C210" s="27" t="s">
        <v>17</v>
      </c>
      <c r="D210" s="151">
        <v>334</v>
      </c>
      <c r="E210" s="174">
        <v>13198.207408933122</v>
      </c>
      <c r="F210" s="151">
        <v>334</v>
      </c>
      <c r="G210" s="151">
        <v>99</v>
      </c>
      <c r="H210" s="151">
        <v>80</v>
      </c>
      <c r="I210" s="151">
        <v>78</v>
      </c>
      <c r="J210" s="151">
        <v>77</v>
      </c>
      <c r="K210" s="174">
        <v>13198.207408933124</v>
      </c>
      <c r="L210" s="174">
        <v>3910.3445065512833</v>
      </c>
      <c r="M210" s="174">
        <v>3163.8039629541913</v>
      </c>
      <c r="N210" s="174">
        <v>3072.3340709294675</v>
      </c>
      <c r="O210" s="174">
        <v>3051.724868498181</v>
      </c>
      <c r="P210" s="4">
        <f t="shared" si="16"/>
        <v>0</v>
      </c>
      <c r="Q210" s="11">
        <f t="shared" si="17"/>
        <v>0</v>
      </c>
      <c r="R210" s="12">
        <f t="shared" si="14"/>
        <v>0</v>
      </c>
      <c r="S210" s="13">
        <f t="shared" si="15"/>
        <v>0</v>
      </c>
      <c r="T210" s="14"/>
    </row>
    <row r="211" spans="1:23" ht="20.65" customHeight="1" x14ac:dyDescent="0.35">
      <c r="A211" s="120"/>
      <c r="B211" s="21" t="s">
        <v>28</v>
      </c>
      <c r="C211" s="27" t="s">
        <v>17</v>
      </c>
      <c r="D211" s="151">
        <v>24</v>
      </c>
      <c r="E211" s="174">
        <v>1222.1540640335106</v>
      </c>
      <c r="F211" s="151">
        <v>24</v>
      </c>
      <c r="G211" s="151">
        <v>6</v>
      </c>
      <c r="H211" s="151">
        <v>6</v>
      </c>
      <c r="I211" s="151">
        <v>6</v>
      </c>
      <c r="J211" s="151">
        <v>6</v>
      </c>
      <c r="K211" s="174">
        <v>1222.1540640335106</v>
      </c>
      <c r="L211" s="174">
        <v>305.53851600837766</v>
      </c>
      <c r="M211" s="174">
        <v>305.53851600837766</v>
      </c>
      <c r="N211" s="174">
        <v>305.53851600837766</v>
      </c>
      <c r="O211" s="174">
        <v>305.53851600837766</v>
      </c>
      <c r="P211" s="4">
        <f t="shared" si="16"/>
        <v>0</v>
      </c>
      <c r="Q211" s="11">
        <f t="shared" si="17"/>
        <v>0</v>
      </c>
      <c r="R211" s="12">
        <f t="shared" si="14"/>
        <v>0</v>
      </c>
      <c r="S211" s="13">
        <f t="shared" si="15"/>
        <v>0</v>
      </c>
      <c r="T211" s="14"/>
    </row>
    <row r="212" spans="1:23" ht="20.65" customHeight="1" x14ac:dyDescent="0.35">
      <c r="A212" s="120"/>
      <c r="B212" s="20" t="s">
        <v>30</v>
      </c>
      <c r="C212" s="27" t="s">
        <v>17</v>
      </c>
      <c r="D212" s="151">
        <v>38</v>
      </c>
      <c r="E212" s="174">
        <v>2295.0916435047907</v>
      </c>
      <c r="F212" s="151">
        <v>38</v>
      </c>
      <c r="G212" s="151">
        <v>8</v>
      </c>
      <c r="H212" s="151">
        <v>10</v>
      </c>
      <c r="I212" s="151">
        <v>11</v>
      </c>
      <c r="J212" s="151">
        <v>9</v>
      </c>
      <c r="K212" s="174">
        <v>2295.0916435047902</v>
      </c>
      <c r="L212" s="174">
        <v>483.17718810627167</v>
      </c>
      <c r="M212" s="174">
        <v>603.97148513283958</v>
      </c>
      <c r="N212" s="174">
        <v>664.3686336461235</v>
      </c>
      <c r="O212" s="174">
        <v>543.57433661955565</v>
      </c>
      <c r="P212" s="4">
        <f t="shared" si="16"/>
        <v>0</v>
      </c>
      <c r="Q212" s="11">
        <f t="shared" si="17"/>
        <v>0</v>
      </c>
      <c r="R212" s="12">
        <f t="shared" si="14"/>
        <v>0</v>
      </c>
      <c r="S212" s="13">
        <f t="shared" si="15"/>
        <v>0</v>
      </c>
      <c r="T212" s="14"/>
    </row>
    <row r="213" spans="1:23" ht="20.65" customHeight="1" x14ac:dyDescent="0.35">
      <c r="A213" s="120"/>
      <c r="B213" s="25" t="s">
        <v>37</v>
      </c>
      <c r="C213" s="26" t="s">
        <v>17</v>
      </c>
      <c r="D213" s="145">
        <v>779</v>
      </c>
      <c r="E213" s="170">
        <v>37620.789710538309</v>
      </c>
      <c r="F213" s="145">
        <v>779</v>
      </c>
      <c r="G213" s="145">
        <v>192</v>
      </c>
      <c r="H213" s="145">
        <v>191</v>
      </c>
      <c r="I213" s="145">
        <v>197</v>
      </c>
      <c r="J213" s="145">
        <v>199</v>
      </c>
      <c r="K213" s="170">
        <v>37620.789710538309</v>
      </c>
      <c r="L213" s="170">
        <v>9045.6150112379109</v>
      </c>
      <c r="M213" s="170">
        <v>9203.9700456395658</v>
      </c>
      <c r="N213" s="170">
        <v>9598.2032389796295</v>
      </c>
      <c r="O213" s="170">
        <v>9773.0014146811991</v>
      </c>
      <c r="P213" s="4">
        <f t="shared" si="16"/>
        <v>0</v>
      </c>
      <c r="Q213" s="11">
        <f t="shared" si="17"/>
        <v>0</v>
      </c>
      <c r="R213" s="12">
        <f t="shared" si="14"/>
        <v>0</v>
      </c>
      <c r="S213" s="13">
        <f t="shared" si="15"/>
        <v>0</v>
      </c>
      <c r="T213" s="14"/>
    </row>
    <row r="214" spans="1:23" ht="20.65" customHeight="1" x14ac:dyDescent="0.35">
      <c r="A214" s="120"/>
      <c r="B214" s="20" t="s">
        <v>49</v>
      </c>
      <c r="C214" s="27" t="s">
        <v>17</v>
      </c>
      <c r="D214" s="151">
        <v>12</v>
      </c>
      <c r="E214" s="174">
        <v>313.82011829113748</v>
      </c>
      <c r="F214" s="151">
        <v>12</v>
      </c>
      <c r="G214" s="151">
        <v>1</v>
      </c>
      <c r="H214" s="151">
        <v>4</v>
      </c>
      <c r="I214" s="151">
        <v>4</v>
      </c>
      <c r="J214" s="151">
        <v>3</v>
      </c>
      <c r="K214" s="174">
        <v>313.82011829113748</v>
      </c>
      <c r="L214" s="174">
        <v>26.151676524261458</v>
      </c>
      <c r="M214" s="174">
        <v>104.60670609704583</v>
      </c>
      <c r="N214" s="174">
        <v>104.60670609704583</v>
      </c>
      <c r="O214" s="174">
        <v>78.455029572784369</v>
      </c>
      <c r="P214" s="4">
        <f t="shared" si="16"/>
        <v>0</v>
      </c>
      <c r="Q214" s="11">
        <f t="shared" si="17"/>
        <v>0</v>
      </c>
      <c r="R214" s="12">
        <f t="shared" si="14"/>
        <v>0</v>
      </c>
      <c r="S214" s="13">
        <f t="shared" si="15"/>
        <v>0</v>
      </c>
      <c r="T214" s="14"/>
    </row>
    <row r="215" spans="1:23" ht="20.65" customHeight="1" x14ac:dyDescent="0.35">
      <c r="A215" s="120"/>
      <c r="B215" s="20" t="s">
        <v>24</v>
      </c>
      <c r="C215" s="27" t="s">
        <v>17</v>
      </c>
      <c r="D215" s="151">
        <v>210</v>
      </c>
      <c r="E215" s="174">
        <v>9304.2150096186415</v>
      </c>
      <c r="F215" s="151">
        <v>210</v>
      </c>
      <c r="G215" s="151">
        <v>75</v>
      </c>
      <c r="H215" s="151">
        <v>41</v>
      </c>
      <c r="I215" s="151">
        <v>39</v>
      </c>
      <c r="J215" s="151">
        <v>55</v>
      </c>
      <c r="K215" s="174">
        <v>9304.2150096186415</v>
      </c>
      <c r="L215" s="174">
        <v>3298.0021885543219</v>
      </c>
      <c r="M215" s="174">
        <v>1777.4774847549797</v>
      </c>
      <c r="N215" s="174">
        <v>1737.8983420243965</v>
      </c>
      <c r="O215" s="174">
        <v>2490.8369942849436</v>
      </c>
      <c r="P215" s="4">
        <f>F215-D215</f>
        <v>0</v>
      </c>
      <c r="Q215" s="11">
        <f t="shared" si="17"/>
        <v>0</v>
      </c>
      <c r="R215" s="12">
        <f t="shared" si="14"/>
        <v>0</v>
      </c>
      <c r="S215" s="13">
        <f t="shared" si="15"/>
        <v>0</v>
      </c>
      <c r="T215" s="14"/>
    </row>
    <row r="216" spans="1:23" ht="20.65" customHeight="1" x14ac:dyDescent="0.35">
      <c r="A216" s="120"/>
      <c r="B216" s="20" t="s">
        <v>25</v>
      </c>
      <c r="C216" s="27" t="s">
        <v>17</v>
      </c>
      <c r="D216" s="151">
        <v>38</v>
      </c>
      <c r="E216" s="174">
        <v>2013.2382837761318</v>
      </c>
      <c r="F216" s="151">
        <v>38</v>
      </c>
      <c r="G216" s="151">
        <v>5</v>
      </c>
      <c r="H216" s="151">
        <v>10</v>
      </c>
      <c r="I216" s="151">
        <v>14</v>
      </c>
      <c r="J216" s="151">
        <v>9</v>
      </c>
      <c r="K216" s="174">
        <v>2013.238283776132</v>
      </c>
      <c r="L216" s="174">
        <v>219.08769558740261</v>
      </c>
      <c r="M216" s="174">
        <v>537.65304754962574</v>
      </c>
      <c r="N216" s="174">
        <v>762.6620322069582</v>
      </c>
      <c r="O216" s="174">
        <v>493.83550843214533</v>
      </c>
      <c r="P216" s="4">
        <f t="shared" si="16"/>
        <v>0</v>
      </c>
      <c r="Q216" s="11">
        <f t="shared" si="17"/>
        <v>0</v>
      </c>
      <c r="R216" s="12">
        <f t="shared" si="14"/>
        <v>0</v>
      </c>
      <c r="S216" s="13">
        <f t="shared" si="15"/>
        <v>0</v>
      </c>
      <c r="T216" s="14"/>
    </row>
    <row r="217" spans="1:23" ht="20.65" customHeight="1" x14ac:dyDescent="0.35">
      <c r="A217" s="120"/>
      <c r="B217" s="38" t="s">
        <v>40</v>
      </c>
      <c r="C217" s="27" t="s">
        <v>17</v>
      </c>
      <c r="D217" s="151">
        <v>36</v>
      </c>
      <c r="E217" s="174">
        <v>1163.8885795854012</v>
      </c>
      <c r="F217" s="151">
        <v>36</v>
      </c>
      <c r="G217" s="151">
        <v>0</v>
      </c>
      <c r="H217" s="151">
        <v>12</v>
      </c>
      <c r="I217" s="151">
        <v>12</v>
      </c>
      <c r="J217" s="151">
        <v>12</v>
      </c>
      <c r="K217" s="174">
        <v>1163.8885795854014</v>
      </c>
      <c r="L217" s="174">
        <v>0</v>
      </c>
      <c r="M217" s="174">
        <v>387.9628598618005</v>
      </c>
      <c r="N217" s="174">
        <v>387.9628598618005</v>
      </c>
      <c r="O217" s="174">
        <v>387.9628598618005</v>
      </c>
      <c r="P217" s="4">
        <f t="shared" si="16"/>
        <v>0</v>
      </c>
      <c r="Q217" s="11">
        <f t="shared" si="17"/>
        <v>0</v>
      </c>
      <c r="R217" s="12">
        <f t="shared" si="14"/>
        <v>0</v>
      </c>
      <c r="S217" s="13">
        <f t="shared" si="15"/>
        <v>0</v>
      </c>
      <c r="T217" s="14"/>
    </row>
    <row r="218" spans="1:23" ht="20.65" customHeight="1" x14ac:dyDescent="0.35">
      <c r="A218" s="120"/>
      <c r="B218" s="20" t="s">
        <v>26</v>
      </c>
      <c r="C218" s="27" t="s">
        <v>17</v>
      </c>
      <c r="D218" s="151">
        <v>62</v>
      </c>
      <c r="E218" s="174">
        <v>5106.9871640971905</v>
      </c>
      <c r="F218" s="151">
        <v>62</v>
      </c>
      <c r="G218" s="151">
        <v>12</v>
      </c>
      <c r="H218" s="151">
        <v>16</v>
      </c>
      <c r="I218" s="151">
        <v>16</v>
      </c>
      <c r="J218" s="151">
        <v>18</v>
      </c>
      <c r="K218" s="174">
        <v>5106.9871640971905</v>
      </c>
      <c r="L218" s="174">
        <v>996.77110322439307</v>
      </c>
      <c r="M218" s="174">
        <v>1319.5436868941981</v>
      </c>
      <c r="N218" s="174">
        <v>1319.5436868941981</v>
      </c>
      <c r="O218" s="174">
        <v>1471.1286870844012</v>
      </c>
      <c r="P218" s="4">
        <f t="shared" si="16"/>
        <v>0</v>
      </c>
      <c r="Q218" s="11">
        <f t="shared" si="17"/>
        <v>0</v>
      </c>
      <c r="R218" s="12">
        <f t="shared" si="14"/>
        <v>0</v>
      </c>
      <c r="S218" s="13">
        <f t="shared" si="15"/>
        <v>0</v>
      </c>
      <c r="T218" s="14"/>
    </row>
    <row r="219" spans="1:23" ht="20.65" customHeight="1" x14ac:dyDescent="0.35">
      <c r="A219" s="120"/>
      <c r="B219" s="20" t="s">
        <v>27</v>
      </c>
      <c r="C219" s="27" t="s">
        <v>17</v>
      </c>
      <c r="D219" s="151">
        <v>421</v>
      </c>
      <c r="E219" s="174">
        <v>19718.640555169804</v>
      </c>
      <c r="F219" s="151">
        <v>421</v>
      </c>
      <c r="G219" s="151">
        <v>99</v>
      </c>
      <c r="H219" s="151">
        <v>108</v>
      </c>
      <c r="I219" s="151">
        <v>112</v>
      </c>
      <c r="J219" s="151">
        <v>102</v>
      </c>
      <c r="K219" s="174">
        <v>19718.640555169804</v>
      </c>
      <c r="L219" s="174">
        <v>4505.6023473475307</v>
      </c>
      <c r="M219" s="174">
        <v>5076.7262604819171</v>
      </c>
      <c r="N219" s="174">
        <v>5285.529611895231</v>
      </c>
      <c r="O219" s="174">
        <v>4850.782335445123</v>
      </c>
      <c r="P219" s="4">
        <f t="shared" si="16"/>
        <v>0</v>
      </c>
      <c r="Q219" s="11">
        <f t="shared" si="17"/>
        <v>0</v>
      </c>
      <c r="R219" s="12">
        <f t="shared" si="14"/>
        <v>0</v>
      </c>
      <c r="S219" s="13">
        <f t="shared" si="15"/>
        <v>0</v>
      </c>
      <c r="T219" s="14"/>
    </row>
    <row r="220" spans="1:23" ht="20.65" customHeight="1" x14ac:dyDescent="0.35">
      <c r="A220" s="120"/>
      <c r="B220" s="61" t="s">
        <v>73</v>
      </c>
      <c r="C220" s="62"/>
      <c r="D220" s="153">
        <v>1623</v>
      </c>
      <c r="E220" s="178">
        <v>82031.208803783287</v>
      </c>
      <c r="F220" s="163">
        <v>1623</v>
      </c>
      <c r="G220" s="163">
        <v>415</v>
      </c>
      <c r="H220" s="163">
        <v>395</v>
      </c>
      <c r="I220" s="163">
        <v>404</v>
      </c>
      <c r="J220" s="163">
        <v>409</v>
      </c>
      <c r="K220" s="186">
        <v>82031.208803783316</v>
      </c>
      <c r="L220" s="178">
        <v>20356.925746339613</v>
      </c>
      <c r="M220" s="178">
        <v>19816.422196496769</v>
      </c>
      <c r="N220" s="178">
        <v>20255.671210873992</v>
      </c>
      <c r="O220" s="178">
        <v>21602.189650072927</v>
      </c>
      <c r="P220" s="4">
        <f t="shared" si="16"/>
        <v>0</v>
      </c>
      <c r="Q220" s="11">
        <f t="shared" si="17"/>
        <v>0</v>
      </c>
      <c r="R220" s="12">
        <f t="shared" si="14"/>
        <v>0</v>
      </c>
      <c r="S220" s="13">
        <f t="shared" si="15"/>
        <v>0</v>
      </c>
      <c r="T220" s="14"/>
    </row>
    <row r="221" spans="1:23" ht="20.65" customHeight="1" x14ac:dyDescent="0.35">
      <c r="A221" s="119" t="s">
        <v>74</v>
      </c>
      <c r="B221" s="9" t="s">
        <v>16</v>
      </c>
      <c r="C221" s="9" t="s">
        <v>17</v>
      </c>
      <c r="D221" s="146">
        <v>863</v>
      </c>
      <c r="E221" s="171">
        <v>71343.877101153106</v>
      </c>
      <c r="F221" s="146">
        <v>863</v>
      </c>
      <c r="G221" s="146">
        <v>218</v>
      </c>
      <c r="H221" s="146">
        <v>214</v>
      </c>
      <c r="I221" s="146">
        <v>215</v>
      </c>
      <c r="J221" s="146">
        <v>216</v>
      </c>
      <c r="K221" s="171">
        <v>71343.877101153106</v>
      </c>
      <c r="L221" s="171">
        <v>17801.662573004276</v>
      </c>
      <c r="M221" s="171">
        <v>17769.326101746596</v>
      </c>
      <c r="N221" s="171">
        <v>17852.814407751848</v>
      </c>
      <c r="O221" s="171">
        <v>17920.074018650386</v>
      </c>
      <c r="P221" s="4">
        <f t="shared" si="16"/>
        <v>0</v>
      </c>
      <c r="Q221" s="11">
        <f t="shared" si="17"/>
        <v>0</v>
      </c>
      <c r="R221" s="12">
        <f t="shared" si="14"/>
        <v>0</v>
      </c>
      <c r="S221" s="13">
        <f t="shared" si="15"/>
        <v>0</v>
      </c>
      <c r="T221" s="14">
        <f>'[1]Свод МО Формула !!!!!!'!CA12</f>
        <v>863</v>
      </c>
      <c r="U221" s="6">
        <f>'[1]Свод МО Формула !!!!!!'!CG12</f>
        <v>71343.877101153106</v>
      </c>
      <c r="V221" s="14">
        <f>T221-D221</f>
        <v>0</v>
      </c>
      <c r="W221" s="14">
        <f>U221-E221</f>
        <v>0</v>
      </c>
    </row>
    <row r="222" spans="1:23" ht="20.65" customHeight="1" x14ac:dyDescent="0.35">
      <c r="A222" s="120"/>
      <c r="B222" s="25" t="s">
        <v>18</v>
      </c>
      <c r="C222" s="26" t="s">
        <v>17</v>
      </c>
      <c r="D222" s="145">
        <v>76</v>
      </c>
      <c r="E222" s="170">
        <v>4452.7096536133995</v>
      </c>
      <c r="F222" s="145">
        <v>76</v>
      </c>
      <c r="G222" s="145">
        <v>19</v>
      </c>
      <c r="H222" s="145">
        <v>19</v>
      </c>
      <c r="I222" s="145">
        <v>19</v>
      </c>
      <c r="J222" s="145">
        <v>19</v>
      </c>
      <c r="K222" s="170">
        <v>4452.7096536133995</v>
      </c>
      <c r="L222" s="170">
        <v>1113.1774134033499</v>
      </c>
      <c r="M222" s="170">
        <v>1113.1774134033499</v>
      </c>
      <c r="N222" s="170">
        <v>1113.1774134033499</v>
      </c>
      <c r="O222" s="170">
        <v>1113.1774134033499</v>
      </c>
      <c r="P222" s="4">
        <f t="shared" si="16"/>
        <v>0</v>
      </c>
      <c r="Q222" s="11">
        <f t="shared" si="17"/>
        <v>0</v>
      </c>
      <c r="R222" s="12">
        <f t="shared" si="14"/>
        <v>0</v>
      </c>
      <c r="S222" s="13">
        <f t="shared" si="15"/>
        <v>0</v>
      </c>
      <c r="T222" s="14"/>
    </row>
    <row r="223" spans="1:23" ht="20.65" customHeight="1" x14ac:dyDescent="0.35">
      <c r="A223" s="120"/>
      <c r="B223" s="29" t="s">
        <v>18</v>
      </c>
      <c r="C223" s="27" t="s">
        <v>17</v>
      </c>
      <c r="D223" s="151">
        <v>76</v>
      </c>
      <c r="E223" s="174">
        <v>4452.7096536133995</v>
      </c>
      <c r="F223" s="151">
        <v>76</v>
      </c>
      <c r="G223" s="151">
        <v>19</v>
      </c>
      <c r="H223" s="151">
        <v>19</v>
      </c>
      <c r="I223" s="151">
        <v>19</v>
      </c>
      <c r="J223" s="151">
        <v>19</v>
      </c>
      <c r="K223" s="174">
        <v>4452.7096536133995</v>
      </c>
      <c r="L223" s="174">
        <v>1113.1774134033499</v>
      </c>
      <c r="M223" s="174">
        <v>1113.1774134033499</v>
      </c>
      <c r="N223" s="174">
        <v>1113.1774134033499</v>
      </c>
      <c r="O223" s="174">
        <v>1113.1774134033499</v>
      </c>
      <c r="P223" s="4">
        <f t="shared" si="16"/>
        <v>0</v>
      </c>
      <c r="Q223" s="11">
        <f t="shared" si="17"/>
        <v>0</v>
      </c>
      <c r="R223" s="12">
        <f t="shared" si="14"/>
        <v>0</v>
      </c>
      <c r="S223" s="13">
        <f t="shared" si="15"/>
        <v>0</v>
      </c>
      <c r="T223" s="14"/>
    </row>
    <row r="224" spans="1:23" ht="20.65" customHeight="1" x14ac:dyDescent="0.35">
      <c r="A224" s="120"/>
      <c r="B224" s="25" t="s">
        <v>20</v>
      </c>
      <c r="C224" s="26" t="s">
        <v>17</v>
      </c>
      <c r="D224" s="145">
        <v>309</v>
      </c>
      <c r="E224" s="170">
        <v>27120.765833410413</v>
      </c>
      <c r="F224" s="145">
        <v>309</v>
      </c>
      <c r="G224" s="145">
        <v>78</v>
      </c>
      <c r="H224" s="145">
        <v>77</v>
      </c>
      <c r="I224" s="145">
        <v>77</v>
      </c>
      <c r="J224" s="145">
        <v>77</v>
      </c>
      <c r="K224" s="170">
        <v>27120.765833410413</v>
      </c>
      <c r="L224" s="170">
        <v>6814.4383244523178</v>
      </c>
      <c r="M224" s="170">
        <v>6768.7758363193643</v>
      </c>
      <c r="N224" s="170">
        <v>6768.7758363193643</v>
      </c>
      <c r="O224" s="170">
        <v>6768.7758363193643</v>
      </c>
      <c r="P224" s="4">
        <f t="shared" si="16"/>
        <v>0</v>
      </c>
      <c r="Q224" s="11">
        <f t="shared" si="17"/>
        <v>0</v>
      </c>
      <c r="R224" s="12">
        <f t="shared" si="14"/>
        <v>0</v>
      </c>
      <c r="S224" s="13">
        <f t="shared" si="15"/>
        <v>0</v>
      </c>
      <c r="T224" s="14"/>
    </row>
    <row r="225" spans="1:20" ht="20.65" customHeight="1" x14ac:dyDescent="0.35">
      <c r="A225" s="120"/>
      <c r="B225" s="20" t="s">
        <v>22</v>
      </c>
      <c r="C225" s="27" t="s">
        <v>17</v>
      </c>
      <c r="D225" s="151">
        <v>24</v>
      </c>
      <c r="E225" s="174">
        <v>1281.0179103244759</v>
      </c>
      <c r="F225" s="151">
        <v>24</v>
      </c>
      <c r="G225" s="151">
        <v>6</v>
      </c>
      <c r="H225" s="151">
        <v>6</v>
      </c>
      <c r="I225" s="151">
        <v>6</v>
      </c>
      <c r="J225" s="151">
        <v>6</v>
      </c>
      <c r="K225" s="174">
        <v>1281.0179103244759</v>
      </c>
      <c r="L225" s="174">
        <v>320.25447758111898</v>
      </c>
      <c r="M225" s="174">
        <v>320.25447758111898</v>
      </c>
      <c r="N225" s="174">
        <v>320.25447758111898</v>
      </c>
      <c r="O225" s="174">
        <v>320.25447758111898</v>
      </c>
      <c r="P225" s="4">
        <f t="shared" si="16"/>
        <v>0</v>
      </c>
      <c r="Q225" s="11">
        <f t="shared" si="17"/>
        <v>0</v>
      </c>
      <c r="R225" s="12">
        <f t="shared" si="14"/>
        <v>0</v>
      </c>
      <c r="S225" s="13">
        <f t="shared" si="15"/>
        <v>0</v>
      </c>
      <c r="T225" s="14"/>
    </row>
    <row r="226" spans="1:20" ht="20.65" customHeight="1" x14ac:dyDescent="0.35">
      <c r="A226" s="120"/>
      <c r="B226" s="20" t="s">
        <v>23</v>
      </c>
      <c r="C226" s="27" t="s">
        <v>17</v>
      </c>
      <c r="D226" s="151">
        <v>12</v>
      </c>
      <c r="E226" s="174">
        <v>696.04441370231632</v>
      </c>
      <c r="F226" s="151">
        <v>12</v>
      </c>
      <c r="G226" s="151">
        <v>3</v>
      </c>
      <c r="H226" s="151">
        <v>3</v>
      </c>
      <c r="I226" s="151">
        <v>3</v>
      </c>
      <c r="J226" s="151">
        <v>3</v>
      </c>
      <c r="K226" s="174">
        <v>696.04441370231632</v>
      </c>
      <c r="L226" s="174">
        <v>174.01110342557908</v>
      </c>
      <c r="M226" s="174">
        <v>174.01110342557908</v>
      </c>
      <c r="N226" s="174">
        <v>174.01110342557908</v>
      </c>
      <c r="O226" s="174">
        <v>174.01110342557908</v>
      </c>
      <c r="P226" s="4">
        <f t="shared" si="16"/>
        <v>0</v>
      </c>
      <c r="Q226" s="11">
        <f t="shared" si="17"/>
        <v>0</v>
      </c>
      <c r="R226" s="12">
        <f t="shared" si="14"/>
        <v>0</v>
      </c>
      <c r="S226" s="13">
        <f t="shared" si="15"/>
        <v>0</v>
      </c>
      <c r="T226" s="14"/>
    </row>
    <row r="227" spans="1:20" ht="20.65" customHeight="1" x14ac:dyDescent="0.35">
      <c r="A227" s="120"/>
      <c r="B227" s="20" t="s">
        <v>45</v>
      </c>
      <c r="C227" s="27" t="s">
        <v>17</v>
      </c>
      <c r="D227" s="151">
        <v>56</v>
      </c>
      <c r="E227" s="174">
        <v>5040.1513928373406</v>
      </c>
      <c r="F227" s="151">
        <v>56</v>
      </c>
      <c r="G227" s="151">
        <v>14</v>
      </c>
      <c r="H227" s="151">
        <v>14</v>
      </c>
      <c r="I227" s="151">
        <v>14</v>
      </c>
      <c r="J227" s="151">
        <v>14</v>
      </c>
      <c r="K227" s="174">
        <v>5040.1513928373406</v>
      </c>
      <c r="L227" s="174">
        <v>1260.0378482093352</v>
      </c>
      <c r="M227" s="174">
        <v>1260.0378482093352</v>
      </c>
      <c r="N227" s="174">
        <v>1260.0378482093352</v>
      </c>
      <c r="O227" s="174">
        <v>1260.0378482093352</v>
      </c>
      <c r="P227" s="4">
        <f t="shared" si="16"/>
        <v>0</v>
      </c>
      <c r="Q227" s="11">
        <f t="shared" si="17"/>
        <v>0</v>
      </c>
      <c r="R227" s="12">
        <f t="shared" si="14"/>
        <v>0</v>
      </c>
      <c r="S227" s="13">
        <f t="shared" si="15"/>
        <v>0</v>
      </c>
      <c r="T227" s="14"/>
    </row>
    <row r="228" spans="1:20" ht="20.65" customHeight="1" x14ac:dyDescent="0.35">
      <c r="A228" s="120"/>
      <c r="B228" s="20" t="s">
        <v>25</v>
      </c>
      <c r="C228" s="27" t="s">
        <v>17</v>
      </c>
      <c r="D228" s="151">
        <v>61</v>
      </c>
      <c r="E228" s="174">
        <v>9549.918934841824</v>
      </c>
      <c r="F228" s="151">
        <v>61</v>
      </c>
      <c r="G228" s="151">
        <v>16</v>
      </c>
      <c r="H228" s="151">
        <v>15</v>
      </c>
      <c r="I228" s="151">
        <v>15</v>
      </c>
      <c r="J228" s="151">
        <v>15</v>
      </c>
      <c r="K228" s="174">
        <v>9549.918934841824</v>
      </c>
      <c r="L228" s="174">
        <v>2421.7265998101711</v>
      </c>
      <c r="M228" s="174">
        <v>2376.0641116772176</v>
      </c>
      <c r="N228" s="174">
        <v>2376.0641116772176</v>
      </c>
      <c r="O228" s="174">
        <v>2376.0641116772176</v>
      </c>
      <c r="P228" s="4">
        <f t="shared" si="16"/>
        <v>0</v>
      </c>
      <c r="Q228" s="11">
        <f t="shared" si="17"/>
        <v>0</v>
      </c>
      <c r="R228" s="12">
        <f t="shared" si="14"/>
        <v>0</v>
      </c>
      <c r="S228" s="13">
        <f t="shared" si="15"/>
        <v>0</v>
      </c>
      <c r="T228" s="14"/>
    </row>
    <row r="229" spans="1:20" ht="20.65" customHeight="1" x14ac:dyDescent="0.35">
      <c r="A229" s="120"/>
      <c r="B229" s="20" t="s">
        <v>26</v>
      </c>
      <c r="C229" s="27" t="s">
        <v>17</v>
      </c>
      <c r="D229" s="151">
        <v>36</v>
      </c>
      <c r="E229" s="174">
        <v>2717.5351045611715</v>
      </c>
      <c r="F229" s="151">
        <v>36</v>
      </c>
      <c r="G229" s="151">
        <v>9</v>
      </c>
      <c r="H229" s="151">
        <v>9</v>
      </c>
      <c r="I229" s="151">
        <v>9</v>
      </c>
      <c r="J229" s="151">
        <v>9</v>
      </c>
      <c r="K229" s="174">
        <v>2717.5351045611715</v>
      </c>
      <c r="L229" s="174">
        <v>679.38377614029287</v>
      </c>
      <c r="M229" s="174">
        <v>679.38377614029287</v>
      </c>
      <c r="N229" s="174">
        <v>679.38377614029287</v>
      </c>
      <c r="O229" s="174">
        <v>679.38377614029287</v>
      </c>
      <c r="P229" s="4">
        <f t="shared" si="16"/>
        <v>0</v>
      </c>
      <c r="Q229" s="11">
        <f t="shared" si="17"/>
        <v>0</v>
      </c>
      <c r="R229" s="12">
        <f t="shared" si="14"/>
        <v>0</v>
      </c>
      <c r="S229" s="13">
        <f t="shared" si="15"/>
        <v>0</v>
      </c>
      <c r="T229" s="14"/>
    </row>
    <row r="230" spans="1:20" ht="20.65" customHeight="1" x14ac:dyDescent="0.35">
      <c r="A230" s="120"/>
      <c r="B230" s="20" t="s">
        <v>47</v>
      </c>
      <c r="C230" s="27" t="s">
        <v>17</v>
      </c>
      <c r="D230" s="151">
        <v>36</v>
      </c>
      <c r="E230" s="174">
        <v>3198.842411908518</v>
      </c>
      <c r="F230" s="151">
        <v>36</v>
      </c>
      <c r="G230" s="151">
        <v>9</v>
      </c>
      <c r="H230" s="151">
        <v>9</v>
      </c>
      <c r="I230" s="151">
        <v>9</v>
      </c>
      <c r="J230" s="151">
        <v>9</v>
      </c>
      <c r="K230" s="174">
        <v>3198.842411908518</v>
      </c>
      <c r="L230" s="174">
        <v>799.7106029771295</v>
      </c>
      <c r="M230" s="174">
        <v>799.7106029771295</v>
      </c>
      <c r="N230" s="174">
        <v>799.7106029771295</v>
      </c>
      <c r="O230" s="174">
        <v>799.7106029771295</v>
      </c>
      <c r="P230" s="4">
        <f t="shared" si="16"/>
        <v>0</v>
      </c>
      <c r="Q230" s="11">
        <f t="shared" si="17"/>
        <v>0</v>
      </c>
      <c r="R230" s="12">
        <f t="shared" si="14"/>
        <v>0</v>
      </c>
      <c r="S230" s="13">
        <f t="shared" si="15"/>
        <v>0</v>
      </c>
      <c r="T230" s="14"/>
    </row>
    <row r="231" spans="1:20" ht="20.65" customHeight="1" x14ac:dyDescent="0.35">
      <c r="A231" s="120"/>
      <c r="B231" s="20" t="s">
        <v>27</v>
      </c>
      <c r="C231" s="27" t="s">
        <v>17</v>
      </c>
      <c r="D231" s="151">
        <v>48</v>
      </c>
      <c r="E231" s="174">
        <v>1971.5536553109987</v>
      </c>
      <c r="F231" s="151">
        <v>48</v>
      </c>
      <c r="G231" s="151">
        <v>12</v>
      </c>
      <c r="H231" s="151">
        <v>12</v>
      </c>
      <c r="I231" s="151">
        <v>12</v>
      </c>
      <c r="J231" s="151">
        <v>12</v>
      </c>
      <c r="K231" s="174">
        <v>1971.5536553109987</v>
      </c>
      <c r="L231" s="174">
        <v>492.88841382774967</v>
      </c>
      <c r="M231" s="174">
        <v>492.88841382774967</v>
      </c>
      <c r="N231" s="174">
        <v>492.88841382774967</v>
      </c>
      <c r="O231" s="174">
        <v>492.88841382774967</v>
      </c>
      <c r="P231" s="4">
        <f t="shared" si="16"/>
        <v>0</v>
      </c>
      <c r="Q231" s="11">
        <f t="shared" si="17"/>
        <v>0</v>
      </c>
      <c r="R231" s="12">
        <f t="shared" si="14"/>
        <v>0</v>
      </c>
      <c r="S231" s="13">
        <f t="shared" si="15"/>
        <v>0</v>
      </c>
      <c r="T231" s="14"/>
    </row>
    <row r="232" spans="1:20" ht="20.65" customHeight="1" x14ac:dyDescent="0.35">
      <c r="A232" s="120"/>
      <c r="B232" s="21" t="s">
        <v>28</v>
      </c>
      <c r="C232" s="27" t="s">
        <v>17</v>
      </c>
      <c r="D232" s="151">
        <v>12</v>
      </c>
      <c r="E232" s="174">
        <v>636.80659125956606</v>
      </c>
      <c r="F232" s="151">
        <v>12</v>
      </c>
      <c r="G232" s="151">
        <v>3</v>
      </c>
      <c r="H232" s="151">
        <v>3</v>
      </c>
      <c r="I232" s="151">
        <v>3</v>
      </c>
      <c r="J232" s="151">
        <v>3</v>
      </c>
      <c r="K232" s="174">
        <v>636.80659125956606</v>
      </c>
      <c r="L232" s="174">
        <v>159.20164781489152</v>
      </c>
      <c r="M232" s="174">
        <v>159.20164781489152</v>
      </c>
      <c r="N232" s="174">
        <v>159.20164781489152</v>
      </c>
      <c r="O232" s="174">
        <v>159.20164781489152</v>
      </c>
      <c r="P232" s="4">
        <f t="shared" si="16"/>
        <v>0</v>
      </c>
      <c r="Q232" s="11">
        <f t="shared" si="17"/>
        <v>0</v>
      </c>
      <c r="R232" s="12">
        <f t="shared" si="14"/>
        <v>0</v>
      </c>
      <c r="S232" s="13">
        <f t="shared" si="15"/>
        <v>0</v>
      </c>
      <c r="T232" s="14"/>
    </row>
    <row r="233" spans="1:20" ht="20.65" customHeight="1" x14ac:dyDescent="0.35">
      <c r="A233" s="120"/>
      <c r="B233" s="20" t="s">
        <v>30</v>
      </c>
      <c r="C233" s="27" t="s">
        <v>17</v>
      </c>
      <c r="D233" s="151">
        <v>24</v>
      </c>
      <c r="E233" s="174">
        <v>2028.8954186641986</v>
      </c>
      <c r="F233" s="151">
        <v>24</v>
      </c>
      <c r="G233" s="151">
        <v>6</v>
      </c>
      <c r="H233" s="151">
        <v>6</v>
      </c>
      <c r="I233" s="151">
        <v>6</v>
      </c>
      <c r="J233" s="151">
        <v>6</v>
      </c>
      <c r="K233" s="174">
        <v>2028.8954186641986</v>
      </c>
      <c r="L233" s="174">
        <v>507.22385466604965</v>
      </c>
      <c r="M233" s="174">
        <v>507.22385466604965</v>
      </c>
      <c r="N233" s="174">
        <v>507.22385466604965</v>
      </c>
      <c r="O233" s="174">
        <v>507.22385466604965</v>
      </c>
      <c r="P233" s="4">
        <f t="shared" si="16"/>
        <v>0</v>
      </c>
      <c r="Q233" s="11">
        <f t="shared" si="17"/>
        <v>0</v>
      </c>
      <c r="R233" s="12">
        <f t="shared" si="14"/>
        <v>0</v>
      </c>
      <c r="S233" s="13">
        <f t="shared" si="15"/>
        <v>0</v>
      </c>
      <c r="T233" s="14"/>
    </row>
    <row r="234" spans="1:20" ht="20.65" customHeight="1" x14ac:dyDescent="0.35">
      <c r="A234" s="120"/>
      <c r="B234" s="34" t="s">
        <v>31</v>
      </c>
      <c r="C234" s="26" t="s">
        <v>17</v>
      </c>
      <c r="D234" s="145">
        <v>120</v>
      </c>
      <c r="E234" s="170">
        <v>9278.8644128763062</v>
      </c>
      <c r="F234" s="145">
        <v>120</v>
      </c>
      <c r="G234" s="145">
        <v>30</v>
      </c>
      <c r="H234" s="145">
        <v>30</v>
      </c>
      <c r="I234" s="145">
        <v>30</v>
      </c>
      <c r="J234" s="145">
        <v>30</v>
      </c>
      <c r="K234" s="170">
        <v>9278.8644128763062</v>
      </c>
      <c r="L234" s="170">
        <v>2319.7161032190766</v>
      </c>
      <c r="M234" s="170">
        <v>2319.7161032190766</v>
      </c>
      <c r="N234" s="170">
        <v>2319.7161032190766</v>
      </c>
      <c r="O234" s="170">
        <v>2319.7161032190766</v>
      </c>
      <c r="P234" s="4">
        <f t="shared" si="16"/>
        <v>0</v>
      </c>
      <c r="Q234" s="11">
        <f t="shared" si="17"/>
        <v>0</v>
      </c>
      <c r="R234" s="12">
        <f t="shared" si="14"/>
        <v>0</v>
      </c>
      <c r="S234" s="13">
        <f t="shared" si="15"/>
        <v>0</v>
      </c>
      <c r="T234" s="14"/>
    </row>
    <row r="235" spans="1:20" ht="20.65" customHeight="1" x14ac:dyDescent="0.35">
      <c r="A235" s="120"/>
      <c r="B235" s="47" t="s">
        <v>24</v>
      </c>
      <c r="C235" s="27" t="s">
        <v>17</v>
      </c>
      <c r="D235" s="156">
        <v>120</v>
      </c>
      <c r="E235" s="181">
        <v>9278.8644128763062</v>
      </c>
      <c r="F235" s="156">
        <v>120</v>
      </c>
      <c r="G235" s="156">
        <v>30</v>
      </c>
      <c r="H235" s="156">
        <v>30</v>
      </c>
      <c r="I235" s="156">
        <v>30</v>
      </c>
      <c r="J235" s="156">
        <v>30</v>
      </c>
      <c r="K235" s="181">
        <v>9278.8644128763062</v>
      </c>
      <c r="L235" s="181">
        <v>2319.7161032190766</v>
      </c>
      <c r="M235" s="181">
        <v>2319.7161032190766</v>
      </c>
      <c r="N235" s="181">
        <v>2319.7161032190766</v>
      </c>
      <c r="O235" s="181">
        <v>2319.7161032190766</v>
      </c>
      <c r="P235" s="4">
        <f t="shared" si="16"/>
        <v>0</v>
      </c>
      <c r="Q235" s="11">
        <f t="shared" si="17"/>
        <v>0</v>
      </c>
      <c r="R235" s="12">
        <f t="shared" si="14"/>
        <v>0</v>
      </c>
      <c r="S235" s="13">
        <f t="shared" si="15"/>
        <v>0</v>
      </c>
      <c r="T235" s="14"/>
    </row>
    <row r="236" spans="1:20" ht="20.65" customHeight="1" x14ac:dyDescent="0.35">
      <c r="A236" s="120"/>
      <c r="B236" s="34" t="s">
        <v>32</v>
      </c>
      <c r="C236" s="26" t="s">
        <v>17</v>
      </c>
      <c r="D236" s="145">
        <v>198</v>
      </c>
      <c r="E236" s="170">
        <v>22985.237473084388</v>
      </c>
      <c r="F236" s="145">
        <v>198</v>
      </c>
      <c r="G236" s="145">
        <v>51</v>
      </c>
      <c r="H236" s="145">
        <v>48</v>
      </c>
      <c r="I236" s="145">
        <v>49</v>
      </c>
      <c r="J236" s="145">
        <v>50</v>
      </c>
      <c r="K236" s="170">
        <v>22985.237473084388</v>
      </c>
      <c r="L236" s="170">
        <v>5677.7557998873817</v>
      </c>
      <c r="M236" s="170">
        <v>5691.0818167626549</v>
      </c>
      <c r="N236" s="170">
        <v>5774.5701227679056</v>
      </c>
      <c r="O236" s="170">
        <v>5841.8297336664455</v>
      </c>
      <c r="P236" s="4">
        <f t="shared" si="16"/>
        <v>0</v>
      </c>
      <c r="Q236" s="11">
        <f t="shared" si="17"/>
        <v>0</v>
      </c>
      <c r="R236" s="12">
        <f t="shared" si="14"/>
        <v>0</v>
      </c>
      <c r="S236" s="13">
        <f t="shared" si="15"/>
        <v>0</v>
      </c>
      <c r="T236" s="14"/>
    </row>
    <row r="237" spans="1:20" ht="20.65" customHeight="1" x14ac:dyDescent="0.35">
      <c r="A237" s="120"/>
      <c r="B237" s="20" t="s">
        <v>22</v>
      </c>
      <c r="C237" s="27" t="s">
        <v>17</v>
      </c>
      <c r="D237" s="151">
        <v>36</v>
      </c>
      <c r="E237" s="174">
        <v>3620.9118968131133</v>
      </c>
      <c r="F237" s="151">
        <v>36</v>
      </c>
      <c r="G237" s="151">
        <v>9</v>
      </c>
      <c r="H237" s="151">
        <v>9</v>
      </c>
      <c r="I237" s="151">
        <v>9</v>
      </c>
      <c r="J237" s="151">
        <v>9</v>
      </c>
      <c r="K237" s="174">
        <v>3620.9118968131133</v>
      </c>
      <c r="L237" s="174">
        <v>905.22797420327834</v>
      </c>
      <c r="M237" s="174">
        <v>905.22797420327834</v>
      </c>
      <c r="N237" s="174">
        <v>905.22797420327834</v>
      </c>
      <c r="O237" s="174">
        <v>905.22797420327834</v>
      </c>
      <c r="P237" s="4">
        <f t="shared" si="16"/>
        <v>0</v>
      </c>
      <c r="Q237" s="11">
        <f t="shared" si="17"/>
        <v>0</v>
      </c>
      <c r="R237" s="12">
        <f t="shared" si="14"/>
        <v>0</v>
      </c>
      <c r="S237" s="13">
        <f t="shared" si="15"/>
        <v>0</v>
      </c>
      <c r="T237" s="14"/>
    </row>
    <row r="238" spans="1:20" ht="20.65" customHeight="1" x14ac:dyDescent="0.35">
      <c r="A238" s="120"/>
      <c r="B238" s="28" t="s">
        <v>64</v>
      </c>
      <c r="C238" s="27" t="s">
        <v>17</v>
      </c>
      <c r="D238" s="151">
        <v>6</v>
      </c>
      <c r="E238" s="174">
        <v>395.04222841509124</v>
      </c>
      <c r="F238" s="151">
        <v>6</v>
      </c>
      <c r="G238" s="151">
        <v>2</v>
      </c>
      <c r="H238" s="151">
        <v>2</v>
      </c>
      <c r="I238" s="151">
        <v>1</v>
      </c>
      <c r="J238" s="151">
        <v>1</v>
      </c>
      <c r="K238" s="174">
        <v>395.04222841509124</v>
      </c>
      <c r="L238" s="174">
        <v>131.68074280503043</v>
      </c>
      <c r="M238" s="174">
        <v>131.68074280503043</v>
      </c>
      <c r="N238" s="174">
        <v>65.840371402515217</v>
      </c>
      <c r="O238" s="174">
        <v>65.840371402515217</v>
      </c>
      <c r="P238" s="4">
        <f t="shared" si="16"/>
        <v>0</v>
      </c>
      <c r="Q238" s="11">
        <f t="shared" si="17"/>
        <v>0</v>
      </c>
      <c r="R238" s="12">
        <f t="shared" si="14"/>
        <v>0</v>
      </c>
      <c r="S238" s="13">
        <f t="shared" si="15"/>
        <v>0</v>
      </c>
      <c r="T238" s="14"/>
    </row>
    <row r="239" spans="1:20" ht="20.65" customHeight="1" x14ac:dyDescent="0.35">
      <c r="A239" s="120"/>
      <c r="B239" s="20" t="s">
        <v>33</v>
      </c>
      <c r="C239" s="27" t="s">
        <v>17</v>
      </c>
      <c r="D239" s="151">
        <v>4</v>
      </c>
      <c r="E239" s="174">
        <v>211.17186704128594</v>
      </c>
      <c r="F239" s="151">
        <v>4</v>
      </c>
      <c r="G239" s="151">
        <v>1</v>
      </c>
      <c r="H239" s="151">
        <v>1</v>
      </c>
      <c r="I239" s="151">
        <v>1</v>
      </c>
      <c r="J239" s="151">
        <v>1</v>
      </c>
      <c r="K239" s="174">
        <v>211.17186704128594</v>
      </c>
      <c r="L239" s="174">
        <v>52.792966760321484</v>
      </c>
      <c r="M239" s="174">
        <v>52.792966760321484</v>
      </c>
      <c r="N239" s="174">
        <v>52.792966760321484</v>
      </c>
      <c r="O239" s="174">
        <v>52.792966760321484</v>
      </c>
      <c r="P239" s="4">
        <f t="shared" si="16"/>
        <v>0</v>
      </c>
      <c r="Q239" s="11">
        <f t="shared" si="17"/>
        <v>0</v>
      </c>
      <c r="R239" s="12">
        <f t="shared" si="14"/>
        <v>0</v>
      </c>
      <c r="S239" s="13">
        <f t="shared" si="15"/>
        <v>0</v>
      </c>
      <c r="T239" s="14"/>
    </row>
    <row r="240" spans="1:20" ht="20.65" customHeight="1" x14ac:dyDescent="0.35">
      <c r="A240" s="120"/>
      <c r="B240" s="21" t="s">
        <v>34</v>
      </c>
      <c r="C240" s="27" t="s">
        <v>17</v>
      </c>
      <c r="D240" s="151">
        <v>20</v>
      </c>
      <c r="E240" s="174">
        <v>2556.731592229467</v>
      </c>
      <c r="F240" s="151">
        <v>20</v>
      </c>
      <c r="G240" s="151">
        <v>5</v>
      </c>
      <c r="H240" s="151">
        <v>5</v>
      </c>
      <c r="I240" s="151">
        <v>5</v>
      </c>
      <c r="J240" s="151">
        <v>5</v>
      </c>
      <c r="K240" s="174">
        <v>2556.731592229467</v>
      </c>
      <c r="L240" s="174">
        <v>466.74716917118218</v>
      </c>
      <c r="M240" s="174">
        <v>696.66147435276162</v>
      </c>
      <c r="N240" s="174">
        <v>696.66147435276162</v>
      </c>
      <c r="O240" s="174">
        <v>696.66147435276162</v>
      </c>
      <c r="P240" s="4">
        <f t="shared" si="16"/>
        <v>0</v>
      </c>
      <c r="Q240" s="11">
        <f t="shared" si="17"/>
        <v>0</v>
      </c>
      <c r="R240" s="12">
        <f t="shared" si="14"/>
        <v>0</v>
      </c>
      <c r="S240" s="13">
        <f t="shared" si="15"/>
        <v>0</v>
      </c>
      <c r="T240" s="14"/>
    </row>
    <row r="241" spans="1:23" ht="20.65" customHeight="1" x14ac:dyDescent="0.35">
      <c r="A241" s="120"/>
      <c r="B241" s="38" t="s">
        <v>40</v>
      </c>
      <c r="C241" s="27" t="s">
        <v>17</v>
      </c>
      <c r="D241" s="151">
        <v>4</v>
      </c>
      <c r="E241" s="174">
        <v>383.56490031680846</v>
      </c>
      <c r="F241" s="151">
        <v>4</v>
      </c>
      <c r="G241" s="151">
        <v>1</v>
      </c>
      <c r="H241" s="151">
        <v>1</v>
      </c>
      <c r="I241" s="151">
        <v>1</v>
      </c>
      <c r="J241" s="151">
        <v>1</v>
      </c>
      <c r="K241" s="174">
        <v>383.56490031680846</v>
      </c>
      <c r="L241" s="174">
        <v>95.891225079202115</v>
      </c>
      <c r="M241" s="174">
        <v>95.891225079202115</v>
      </c>
      <c r="N241" s="174">
        <v>95.891225079202115</v>
      </c>
      <c r="O241" s="174">
        <v>95.891225079202115</v>
      </c>
      <c r="P241" s="4">
        <f t="shared" si="16"/>
        <v>0</v>
      </c>
      <c r="Q241" s="11">
        <f t="shared" si="17"/>
        <v>0</v>
      </c>
      <c r="R241" s="12">
        <f t="shared" si="14"/>
        <v>0</v>
      </c>
      <c r="S241" s="13">
        <f t="shared" si="15"/>
        <v>0</v>
      </c>
      <c r="T241" s="14"/>
    </row>
    <row r="242" spans="1:23" ht="20.65" customHeight="1" x14ac:dyDescent="0.35">
      <c r="A242" s="120"/>
      <c r="B242" s="20" t="s">
        <v>53</v>
      </c>
      <c r="C242" s="27" t="s">
        <v>17</v>
      </c>
      <c r="D242" s="151">
        <v>24</v>
      </c>
      <c r="E242" s="174">
        <v>1666.063756202353</v>
      </c>
      <c r="F242" s="151">
        <v>24</v>
      </c>
      <c r="G242" s="151">
        <v>6</v>
      </c>
      <c r="H242" s="151">
        <v>6</v>
      </c>
      <c r="I242" s="151">
        <v>6</v>
      </c>
      <c r="J242" s="151">
        <v>6</v>
      </c>
      <c r="K242" s="174">
        <v>1666.063756202353</v>
      </c>
      <c r="L242" s="174">
        <v>416.51593905058826</v>
      </c>
      <c r="M242" s="174">
        <v>416.51593905058826</v>
      </c>
      <c r="N242" s="174">
        <v>416.51593905058826</v>
      </c>
      <c r="O242" s="174">
        <v>416.51593905058826</v>
      </c>
      <c r="P242" s="4">
        <f t="shared" si="16"/>
        <v>0</v>
      </c>
      <c r="Q242" s="11">
        <f t="shared" si="17"/>
        <v>0</v>
      </c>
      <c r="R242" s="12">
        <f t="shared" si="14"/>
        <v>0</v>
      </c>
      <c r="S242" s="13">
        <f t="shared" si="15"/>
        <v>0</v>
      </c>
      <c r="T242" s="14"/>
    </row>
    <row r="243" spans="1:23" ht="20.65" customHeight="1" x14ac:dyDescent="0.35">
      <c r="A243" s="120"/>
      <c r="B243" s="28" t="s">
        <v>54</v>
      </c>
      <c r="C243" s="27" t="s">
        <v>17</v>
      </c>
      <c r="D243" s="151">
        <v>12</v>
      </c>
      <c r="E243" s="174">
        <v>1140.3280820229438</v>
      </c>
      <c r="F243" s="151">
        <v>12</v>
      </c>
      <c r="G243" s="151">
        <v>3</v>
      </c>
      <c r="H243" s="151">
        <v>3</v>
      </c>
      <c r="I243" s="151">
        <v>3</v>
      </c>
      <c r="J243" s="151">
        <v>3</v>
      </c>
      <c r="K243" s="174">
        <v>1140.3280820229438</v>
      </c>
      <c r="L243" s="174">
        <v>285.08202050573595</v>
      </c>
      <c r="M243" s="174">
        <v>285.08202050573595</v>
      </c>
      <c r="N243" s="174">
        <v>285.08202050573595</v>
      </c>
      <c r="O243" s="174">
        <v>285.08202050573595</v>
      </c>
      <c r="P243" s="4">
        <f t="shared" si="16"/>
        <v>0</v>
      </c>
      <c r="Q243" s="11">
        <f t="shared" si="17"/>
        <v>0</v>
      </c>
      <c r="R243" s="12">
        <f t="shared" si="14"/>
        <v>0</v>
      </c>
      <c r="S243" s="13">
        <f t="shared" si="15"/>
        <v>0</v>
      </c>
      <c r="T243" s="14"/>
    </row>
    <row r="244" spans="1:23" ht="20.65" customHeight="1" x14ac:dyDescent="0.35">
      <c r="A244" s="120"/>
      <c r="B244" s="20" t="s">
        <v>35</v>
      </c>
      <c r="C244" s="27" t="s">
        <v>17</v>
      </c>
      <c r="D244" s="151">
        <v>36</v>
      </c>
      <c r="E244" s="174">
        <v>3032.3183110416749</v>
      </c>
      <c r="F244" s="151">
        <v>36</v>
      </c>
      <c r="G244" s="151">
        <v>9</v>
      </c>
      <c r="H244" s="151">
        <v>9</v>
      </c>
      <c r="I244" s="151">
        <v>9</v>
      </c>
      <c r="J244" s="151">
        <v>9</v>
      </c>
      <c r="K244" s="174">
        <v>3032.3183110416749</v>
      </c>
      <c r="L244" s="174">
        <v>758.07957776041872</v>
      </c>
      <c r="M244" s="174">
        <v>758.07957776041872</v>
      </c>
      <c r="N244" s="174">
        <v>758.07957776041872</v>
      </c>
      <c r="O244" s="174">
        <v>758.07957776041872</v>
      </c>
      <c r="P244" s="4">
        <f t="shared" si="16"/>
        <v>0</v>
      </c>
      <c r="Q244" s="11">
        <f t="shared" si="17"/>
        <v>0</v>
      </c>
      <c r="R244" s="12">
        <f t="shared" si="14"/>
        <v>0</v>
      </c>
      <c r="S244" s="13">
        <f t="shared" si="15"/>
        <v>0</v>
      </c>
      <c r="T244" s="14"/>
    </row>
    <row r="245" spans="1:23" ht="20.65" customHeight="1" x14ac:dyDescent="0.35">
      <c r="A245" s="120"/>
      <c r="B245" s="20" t="s">
        <v>29</v>
      </c>
      <c r="C245" s="27" t="s">
        <v>17</v>
      </c>
      <c r="D245" s="151">
        <v>12</v>
      </c>
      <c r="E245" s="174">
        <v>1791.9441288931976</v>
      </c>
      <c r="F245" s="151">
        <v>12</v>
      </c>
      <c r="G245" s="151">
        <v>3</v>
      </c>
      <c r="H245" s="151">
        <v>3</v>
      </c>
      <c r="I245" s="151">
        <v>3</v>
      </c>
      <c r="J245" s="151">
        <v>3</v>
      </c>
      <c r="K245" s="174">
        <v>1791.9441288931976</v>
      </c>
      <c r="L245" s="174">
        <v>447.98603222329939</v>
      </c>
      <c r="M245" s="174">
        <v>447.98603222329939</v>
      </c>
      <c r="N245" s="174">
        <v>447.98603222329939</v>
      </c>
      <c r="O245" s="174">
        <v>447.98603222329939</v>
      </c>
      <c r="P245" s="4">
        <f t="shared" si="16"/>
        <v>0</v>
      </c>
      <c r="Q245" s="11">
        <f t="shared" si="17"/>
        <v>0</v>
      </c>
      <c r="R245" s="12">
        <f t="shared" si="14"/>
        <v>0</v>
      </c>
      <c r="S245" s="13">
        <f t="shared" si="15"/>
        <v>0</v>
      </c>
      <c r="T245" s="14"/>
    </row>
    <row r="246" spans="1:23" ht="20.65" customHeight="1" x14ac:dyDescent="0.35">
      <c r="A246" s="120"/>
      <c r="B246" s="20" t="s">
        <v>55</v>
      </c>
      <c r="C246" s="27" t="s">
        <v>17</v>
      </c>
      <c r="D246" s="151">
        <v>24</v>
      </c>
      <c r="E246" s="174">
        <v>6101.4957116032847</v>
      </c>
      <c r="F246" s="151">
        <v>24</v>
      </c>
      <c r="G246" s="151">
        <v>6</v>
      </c>
      <c r="H246" s="151">
        <v>6</v>
      </c>
      <c r="I246" s="151">
        <v>6</v>
      </c>
      <c r="J246" s="151">
        <v>6</v>
      </c>
      <c r="K246" s="174">
        <v>6101.4957116032847</v>
      </c>
      <c r="L246" s="174">
        <v>1525.3739279008212</v>
      </c>
      <c r="M246" s="174">
        <v>1525.3739279008212</v>
      </c>
      <c r="N246" s="174">
        <v>1525.3739279008212</v>
      </c>
      <c r="O246" s="174">
        <v>1525.3739279008212</v>
      </c>
      <c r="P246" s="4">
        <f t="shared" si="16"/>
        <v>0</v>
      </c>
      <c r="Q246" s="11">
        <f t="shared" si="17"/>
        <v>0</v>
      </c>
      <c r="R246" s="12">
        <f t="shared" si="14"/>
        <v>0</v>
      </c>
      <c r="S246" s="13">
        <f t="shared" si="15"/>
        <v>0</v>
      </c>
      <c r="T246" s="14"/>
    </row>
    <row r="247" spans="1:23" ht="20.65" customHeight="1" x14ac:dyDescent="0.35">
      <c r="A247" s="120"/>
      <c r="B247" s="20" t="s">
        <v>36</v>
      </c>
      <c r="C247" s="27" t="s">
        <v>17</v>
      </c>
      <c r="D247" s="151">
        <v>20</v>
      </c>
      <c r="E247" s="174">
        <v>2085.6649985051672</v>
      </c>
      <c r="F247" s="151">
        <v>20</v>
      </c>
      <c r="G247" s="151">
        <v>6</v>
      </c>
      <c r="H247" s="151">
        <v>3</v>
      </c>
      <c r="I247" s="151">
        <v>5</v>
      </c>
      <c r="J247" s="151">
        <v>6</v>
      </c>
      <c r="K247" s="174">
        <v>2085.6649985051672</v>
      </c>
      <c r="L247" s="174">
        <v>592.37822442750314</v>
      </c>
      <c r="M247" s="174">
        <v>375.78993612119729</v>
      </c>
      <c r="N247" s="174">
        <v>525.11861352896369</v>
      </c>
      <c r="O247" s="174">
        <v>592.37822442750314</v>
      </c>
      <c r="P247" s="4">
        <f t="shared" si="16"/>
        <v>0</v>
      </c>
      <c r="Q247" s="11">
        <f t="shared" si="17"/>
        <v>0</v>
      </c>
      <c r="R247" s="12">
        <f t="shared" si="14"/>
        <v>0</v>
      </c>
      <c r="S247" s="13">
        <f t="shared" si="15"/>
        <v>0</v>
      </c>
      <c r="T247" s="14"/>
    </row>
    <row r="248" spans="1:23" ht="20.65" customHeight="1" x14ac:dyDescent="0.35">
      <c r="A248" s="120"/>
      <c r="B248" s="25" t="s">
        <v>37</v>
      </c>
      <c r="C248" s="26" t="s">
        <v>17</v>
      </c>
      <c r="D248" s="145">
        <v>160</v>
      </c>
      <c r="E248" s="170">
        <v>7506.2997281686085</v>
      </c>
      <c r="F248" s="145">
        <v>160</v>
      </c>
      <c r="G248" s="145">
        <v>40</v>
      </c>
      <c r="H248" s="145">
        <v>40</v>
      </c>
      <c r="I248" s="145">
        <v>40</v>
      </c>
      <c r="J248" s="145">
        <v>40</v>
      </c>
      <c r="K248" s="170">
        <v>7506.2997281686085</v>
      </c>
      <c r="L248" s="170">
        <v>1876.5749320421521</v>
      </c>
      <c r="M248" s="170">
        <v>1876.5749320421521</v>
      </c>
      <c r="N248" s="170">
        <v>1876.5749320421521</v>
      </c>
      <c r="O248" s="170">
        <v>1876.5749320421521</v>
      </c>
      <c r="P248" s="4">
        <f t="shared" si="16"/>
        <v>0</v>
      </c>
      <c r="Q248" s="11">
        <f t="shared" si="17"/>
        <v>0</v>
      </c>
      <c r="R248" s="12">
        <f t="shared" si="14"/>
        <v>0</v>
      </c>
      <c r="S248" s="13">
        <f t="shared" si="15"/>
        <v>0</v>
      </c>
      <c r="T248" s="14"/>
    </row>
    <row r="249" spans="1:23" ht="20.65" customHeight="1" x14ac:dyDescent="0.35">
      <c r="A249" s="120"/>
      <c r="B249" s="20" t="s">
        <v>23</v>
      </c>
      <c r="C249" s="27" t="s">
        <v>17</v>
      </c>
      <c r="D249" s="151">
        <v>12</v>
      </c>
      <c r="E249" s="174">
        <v>696.04441370231632</v>
      </c>
      <c r="F249" s="151">
        <v>12</v>
      </c>
      <c r="G249" s="151">
        <v>3</v>
      </c>
      <c r="H249" s="151">
        <v>3</v>
      </c>
      <c r="I249" s="151">
        <v>3</v>
      </c>
      <c r="J249" s="151">
        <v>3</v>
      </c>
      <c r="K249" s="174">
        <v>696.04441370231632</v>
      </c>
      <c r="L249" s="174">
        <v>174.01110342557908</v>
      </c>
      <c r="M249" s="174">
        <v>174.01110342557908</v>
      </c>
      <c r="N249" s="174">
        <v>174.01110342557908</v>
      </c>
      <c r="O249" s="174">
        <v>174.01110342557908</v>
      </c>
      <c r="P249" s="4">
        <f t="shared" si="16"/>
        <v>0</v>
      </c>
      <c r="Q249" s="11">
        <f t="shared" si="17"/>
        <v>0</v>
      </c>
      <c r="R249" s="12">
        <f t="shared" si="14"/>
        <v>0</v>
      </c>
      <c r="S249" s="13">
        <f t="shared" si="15"/>
        <v>0</v>
      </c>
      <c r="T249" s="14"/>
    </row>
    <row r="250" spans="1:23" ht="20.65" customHeight="1" x14ac:dyDescent="0.35">
      <c r="A250" s="120"/>
      <c r="B250" s="20" t="s">
        <v>24</v>
      </c>
      <c r="C250" s="27" t="s">
        <v>17</v>
      </c>
      <c r="D250" s="151">
        <v>24</v>
      </c>
      <c r="E250" s="174">
        <v>962.61461469469282</v>
      </c>
      <c r="F250" s="151">
        <v>24</v>
      </c>
      <c r="G250" s="151">
        <v>6</v>
      </c>
      <c r="H250" s="151">
        <v>6</v>
      </c>
      <c r="I250" s="151">
        <v>6</v>
      </c>
      <c r="J250" s="151">
        <v>6</v>
      </c>
      <c r="K250" s="174">
        <v>962.61461469469282</v>
      </c>
      <c r="L250" s="174">
        <v>240.6536536736732</v>
      </c>
      <c r="M250" s="174">
        <v>240.6536536736732</v>
      </c>
      <c r="N250" s="174">
        <v>240.6536536736732</v>
      </c>
      <c r="O250" s="174">
        <v>240.6536536736732</v>
      </c>
      <c r="P250" s="4">
        <f t="shared" si="16"/>
        <v>0</v>
      </c>
      <c r="Q250" s="11">
        <f t="shared" si="17"/>
        <v>0</v>
      </c>
      <c r="R250" s="12">
        <f t="shared" si="14"/>
        <v>0</v>
      </c>
      <c r="S250" s="13">
        <f t="shared" si="15"/>
        <v>0</v>
      </c>
      <c r="T250" s="14"/>
    </row>
    <row r="251" spans="1:23" ht="20.65" customHeight="1" x14ac:dyDescent="0.35">
      <c r="A251" s="120"/>
      <c r="B251" s="20" t="s">
        <v>25</v>
      </c>
      <c r="C251" s="27" t="s">
        <v>17</v>
      </c>
      <c r="D251" s="151">
        <v>36</v>
      </c>
      <c r="E251" s="174">
        <v>1984.0182804499941</v>
      </c>
      <c r="F251" s="151">
        <v>36</v>
      </c>
      <c r="G251" s="151">
        <v>9</v>
      </c>
      <c r="H251" s="151">
        <v>9</v>
      </c>
      <c r="I251" s="151">
        <v>9</v>
      </c>
      <c r="J251" s="151">
        <v>9</v>
      </c>
      <c r="K251" s="174">
        <v>1984.0182804499941</v>
      </c>
      <c r="L251" s="174">
        <v>496.00457011249853</v>
      </c>
      <c r="M251" s="174">
        <v>496.00457011249853</v>
      </c>
      <c r="N251" s="174">
        <v>496.00457011249853</v>
      </c>
      <c r="O251" s="174">
        <v>496.00457011249853</v>
      </c>
      <c r="P251" s="4">
        <f t="shared" si="16"/>
        <v>0</v>
      </c>
      <c r="Q251" s="11">
        <f t="shared" si="17"/>
        <v>0</v>
      </c>
      <c r="R251" s="12">
        <f t="shared" si="14"/>
        <v>0</v>
      </c>
      <c r="S251" s="13">
        <f t="shared" si="15"/>
        <v>0</v>
      </c>
      <c r="T251" s="14"/>
    </row>
    <row r="252" spans="1:23" ht="20.65" customHeight="1" x14ac:dyDescent="0.35">
      <c r="A252" s="120"/>
      <c r="B252" s="20" t="s">
        <v>27</v>
      </c>
      <c r="C252" s="27" t="s">
        <v>17</v>
      </c>
      <c r="D252" s="151">
        <v>60</v>
      </c>
      <c r="E252" s="174">
        <v>2377.7403730492842</v>
      </c>
      <c r="F252" s="151">
        <v>60</v>
      </c>
      <c r="G252" s="151">
        <v>15</v>
      </c>
      <c r="H252" s="151">
        <v>15</v>
      </c>
      <c r="I252" s="151">
        <v>15</v>
      </c>
      <c r="J252" s="151">
        <v>15</v>
      </c>
      <c r="K252" s="174">
        <v>2377.7403730492842</v>
      </c>
      <c r="L252" s="174">
        <v>594.43509326232106</v>
      </c>
      <c r="M252" s="174">
        <v>594.43509326232106</v>
      </c>
      <c r="N252" s="174">
        <v>594.43509326232106</v>
      </c>
      <c r="O252" s="174">
        <v>594.43509326232106</v>
      </c>
      <c r="P252" s="4">
        <f t="shared" si="16"/>
        <v>0</v>
      </c>
      <c r="Q252" s="11">
        <f t="shared" si="17"/>
        <v>0</v>
      </c>
      <c r="R252" s="12">
        <f t="shared" ref="R252:R313" si="18">F252-D252</f>
        <v>0</v>
      </c>
      <c r="S252" s="13">
        <f t="shared" ref="S252:S313" si="19">K252-E252</f>
        <v>0</v>
      </c>
      <c r="T252" s="14"/>
    </row>
    <row r="253" spans="1:23" ht="20.65" customHeight="1" x14ac:dyDescent="0.35">
      <c r="A253" s="120"/>
      <c r="B253" s="21" t="s">
        <v>28</v>
      </c>
      <c r="C253" s="27" t="s">
        <v>17</v>
      </c>
      <c r="D253" s="151">
        <v>28</v>
      </c>
      <c r="E253" s="174">
        <v>1485.8820462723206</v>
      </c>
      <c r="F253" s="151">
        <v>28</v>
      </c>
      <c r="G253" s="151">
        <v>7</v>
      </c>
      <c r="H253" s="151">
        <v>7</v>
      </c>
      <c r="I253" s="151">
        <v>7</v>
      </c>
      <c r="J253" s="151">
        <v>7</v>
      </c>
      <c r="K253" s="174">
        <v>1485.8820462723206</v>
      </c>
      <c r="L253" s="174">
        <v>371.47051156808016</v>
      </c>
      <c r="M253" s="174">
        <v>371.47051156808016</v>
      </c>
      <c r="N253" s="174">
        <v>371.47051156808016</v>
      </c>
      <c r="O253" s="174">
        <v>371.47051156808016</v>
      </c>
      <c r="P253" s="4">
        <f t="shared" si="16"/>
        <v>0</v>
      </c>
      <c r="Q253" s="11">
        <f t="shared" si="17"/>
        <v>0</v>
      </c>
      <c r="R253" s="12">
        <f t="shared" si="18"/>
        <v>0</v>
      </c>
      <c r="S253" s="13">
        <f t="shared" si="19"/>
        <v>0</v>
      </c>
      <c r="T253" s="14"/>
    </row>
    <row r="254" spans="1:23" ht="20.65" customHeight="1" x14ac:dyDescent="0.35">
      <c r="A254" s="121"/>
      <c r="B254" s="61" t="s">
        <v>75</v>
      </c>
      <c r="C254" s="62"/>
      <c r="D254" s="153">
        <v>863</v>
      </c>
      <c r="E254" s="178">
        <v>71343.877101153106</v>
      </c>
      <c r="F254" s="163">
        <v>863</v>
      </c>
      <c r="G254" s="163">
        <v>218</v>
      </c>
      <c r="H254" s="163">
        <v>214</v>
      </c>
      <c r="I254" s="163">
        <v>215</v>
      </c>
      <c r="J254" s="163">
        <v>216</v>
      </c>
      <c r="K254" s="186">
        <v>71343.877101153106</v>
      </c>
      <c r="L254" s="178">
        <v>17801.662573004276</v>
      </c>
      <c r="M254" s="178">
        <v>17769.326101746596</v>
      </c>
      <c r="N254" s="178">
        <v>17852.814407751848</v>
      </c>
      <c r="O254" s="178">
        <v>17920.074018650386</v>
      </c>
      <c r="P254" s="4">
        <f t="shared" si="16"/>
        <v>0</v>
      </c>
      <c r="Q254" s="11">
        <f t="shared" si="17"/>
        <v>0</v>
      </c>
      <c r="R254" s="12">
        <f t="shared" si="18"/>
        <v>0</v>
      </c>
      <c r="S254" s="13">
        <f t="shared" si="19"/>
        <v>0</v>
      </c>
      <c r="T254" s="14"/>
    </row>
    <row r="255" spans="1:23" ht="20.65" customHeight="1" x14ac:dyDescent="0.35">
      <c r="A255" s="119" t="s">
        <v>76</v>
      </c>
      <c r="B255" s="9" t="s">
        <v>16</v>
      </c>
      <c r="C255" s="9" t="s">
        <v>17</v>
      </c>
      <c r="D255" s="146">
        <v>567</v>
      </c>
      <c r="E255" s="171">
        <v>34187.636267847585</v>
      </c>
      <c r="F255" s="146">
        <v>567</v>
      </c>
      <c r="G255" s="146">
        <v>172</v>
      </c>
      <c r="H255" s="146">
        <v>161</v>
      </c>
      <c r="I255" s="146">
        <v>140</v>
      </c>
      <c r="J255" s="146">
        <v>94</v>
      </c>
      <c r="K255" s="171">
        <v>34187.636267847585</v>
      </c>
      <c r="L255" s="171">
        <v>9456.6574409230907</v>
      </c>
      <c r="M255" s="171">
        <v>9609.9811124587668</v>
      </c>
      <c r="N255" s="171">
        <v>8780.5654006155692</v>
      </c>
      <c r="O255" s="171">
        <v>6340.4323138501495</v>
      </c>
      <c r="P255" s="4">
        <f t="shared" si="16"/>
        <v>0</v>
      </c>
      <c r="Q255" s="11">
        <f t="shared" si="17"/>
        <v>0</v>
      </c>
      <c r="R255" s="12">
        <f t="shared" si="18"/>
        <v>0</v>
      </c>
      <c r="S255" s="13">
        <f t="shared" si="19"/>
        <v>0</v>
      </c>
      <c r="T255" s="14">
        <f>'[1]Свод МО Формула !!!!!!'!CA13</f>
        <v>567</v>
      </c>
      <c r="U255" s="6">
        <f>'[1]Свод МО Формула !!!!!!'!CG13</f>
        <v>34187.636267847578</v>
      </c>
      <c r="V255" s="14">
        <f>T255-D255</f>
        <v>0</v>
      </c>
      <c r="W255" s="14">
        <f>U255-E255</f>
        <v>0</v>
      </c>
    </row>
    <row r="256" spans="1:23" ht="20.65" customHeight="1" x14ac:dyDescent="0.35">
      <c r="A256" s="120"/>
      <c r="B256" s="25" t="s">
        <v>18</v>
      </c>
      <c r="C256" s="26" t="s">
        <v>17</v>
      </c>
      <c r="D256" s="145">
        <v>48</v>
      </c>
      <c r="E256" s="170">
        <v>2174.8576874123123</v>
      </c>
      <c r="F256" s="145">
        <v>48</v>
      </c>
      <c r="G256" s="145">
        <v>21</v>
      </c>
      <c r="H256" s="145">
        <v>21</v>
      </c>
      <c r="I256" s="145">
        <v>6</v>
      </c>
      <c r="J256" s="145">
        <v>0</v>
      </c>
      <c r="K256" s="170">
        <v>2174.8576874123123</v>
      </c>
      <c r="L256" s="170">
        <v>940.22902554242603</v>
      </c>
      <c r="M256" s="170">
        <v>958.5351581723038</v>
      </c>
      <c r="N256" s="170">
        <v>276.09350369758238</v>
      </c>
      <c r="O256" s="170">
        <v>0</v>
      </c>
      <c r="P256" s="4">
        <f t="shared" si="16"/>
        <v>0</v>
      </c>
      <c r="Q256" s="11">
        <f t="shared" si="17"/>
        <v>0</v>
      </c>
      <c r="R256" s="12">
        <f t="shared" si="18"/>
        <v>0</v>
      </c>
      <c r="S256" s="13">
        <f t="shared" si="19"/>
        <v>0</v>
      </c>
      <c r="T256" s="14"/>
    </row>
    <row r="257" spans="1:20" ht="20.65" customHeight="1" x14ac:dyDescent="0.35">
      <c r="A257" s="120"/>
      <c r="B257" s="20" t="s">
        <v>18</v>
      </c>
      <c r="C257" s="27" t="s">
        <v>17</v>
      </c>
      <c r="D257" s="151">
        <v>48</v>
      </c>
      <c r="E257" s="174">
        <v>2174.8576874123123</v>
      </c>
      <c r="F257" s="151">
        <v>48</v>
      </c>
      <c r="G257" s="151">
        <v>21</v>
      </c>
      <c r="H257" s="151">
        <v>21</v>
      </c>
      <c r="I257" s="151">
        <v>6</v>
      </c>
      <c r="J257" s="151">
        <v>0</v>
      </c>
      <c r="K257" s="174">
        <v>2174.8576874123123</v>
      </c>
      <c r="L257" s="174">
        <v>940.22902554242603</v>
      </c>
      <c r="M257" s="174">
        <v>958.5351581723038</v>
      </c>
      <c r="N257" s="174">
        <v>276.09350369758238</v>
      </c>
      <c r="O257" s="174">
        <v>0</v>
      </c>
      <c r="P257" s="4">
        <f t="shared" si="16"/>
        <v>0</v>
      </c>
      <c r="Q257" s="11">
        <f t="shared" si="17"/>
        <v>0</v>
      </c>
      <c r="R257" s="12">
        <f t="shared" si="18"/>
        <v>0</v>
      </c>
      <c r="S257" s="13">
        <f t="shared" si="19"/>
        <v>0</v>
      </c>
      <c r="T257" s="14"/>
    </row>
    <row r="258" spans="1:20" ht="20.65" customHeight="1" x14ac:dyDescent="0.35">
      <c r="A258" s="120"/>
      <c r="B258" s="25" t="s">
        <v>20</v>
      </c>
      <c r="C258" s="26" t="s">
        <v>17</v>
      </c>
      <c r="D258" s="145">
        <v>176</v>
      </c>
      <c r="E258" s="170">
        <v>11644.033313829419</v>
      </c>
      <c r="F258" s="145">
        <v>176</v>
      </c>
      <c r="G258" s="145">
        <v>54</v>
      </c>
      <c r="H258" s="145">
        <v>46</v>
      </c>
      <c r="I258" s="145">
        <v>56</v>
      </c>
      <c r="J258" s="145">
        <v>20</v>
      </c>
      <c r="K258" s="170">
        <v>11644.033313829419</v>
      </c>
      <c r="L258" s="170">
        <v>3296.920864968361</v>
      </c>
      <c r="M258" s="170">
        <v>3033.0640149778478</v>
      </c>
      <c r="N258" s="170">
        <v>3738.0987837518887</v>
      </c>
      <c r="O258" s="170">
        <v>1575.9496501313242</v>
      </c>
      <c r="P258" s="4">
        <f t="shared" si="16"/>
        <v>0</v>
      </c>
      <c r="Q258" s="11">
        <f t="shared" si="17"/>
        <v>0</v>
      </c>
      <c r="R258" s="12">
        <f t="shared" si="18"/>
        <v>0</v>
      </c>
      <c r="S258" s="13">
        <f t="shared" si="19"/>
        <v>0</v>
      </c>
      <c r="T258" s="14"/>
    </row>
    <row r="259" spans="1:20" ht="20.65" customHeight="1" x14ac:dyDescent="0.35">
      <c r="A259" s="120"/>
      <c r="B259" s="20" t="s">
        <v>22</v>
      </c>
      <c r="C259" s="27" t="s">
        <v>17</v>
      </c>
      <c r="D259" s="151">
        <v>10</v>
      </c>
      <c r="E259" s="174">
        <v>537.53462176822688</v>
      </c>
      <c r="F259" s="151">
        <v>10</v>
      </c>
      <c r="G259" s="151">
        <v>4</v>
      </c>
      <c r="H259" s="151">
        <v>3</v>
      </c>
      <c r="I259" s="151">
        <v>2</v>
      </c>
      <c r="J259" s="151">
        <v>1</v>
      </c>
      <c r="K259" s="174">
        <v>537.534621768227</v>
      </c>
      <c r="L259" s="174">
        <v>230.76821739482187</v>
      </c>
      <c r="M259" s="174">
        <v>163.09099979345584</v>
      </c>
      <c r="N259" s="174">
        <v>95.968513483904289</v>
      </c>
      <c r="O259" s="174">
        <v>47.706891096044906</v>
      </c>
      <c r="P259" s="4">
        <f t="shared" si="16"/>
        <v>0</v>
      </c>
      <c r="Q259" s="11">
        <f t="shared" si="17"/>
        <v>0</v>
      </c>
      <c r="R259" s="12">
        <f t="shared" si="18"/>
        <v>0</v>
      </c>
      <c r="S259" s="13">
        <f t="shared" si="19"/>
        <v>0</v>
      </c>
      <c r="T259" s="14"/>
    </row>
    <row r="260" spans="1:20" ht="20.65" customHeight="1" x14ac:dyDescent="0.35">
      <c r="A260" s="120"/>
      <c r="B260" s="21" t="s">
        <v>69</v>
      </c>
      <c r="C260" s="27" t="s">
        <v>17</v>
      </c>
      <c r="D260" s="151">
        <v>6</v>
      </c>
      <c r="E260" s="174">
        <v>312.86844858336417</v>
      </c>
      <c r="F260" s="151">
        <v>6</v>
      </c>
      <c r="G260" s="151">
        <v>1</v>
      </c>
      <c r="H260" s="151">
        <v>2</v>
      </c>
      <c r="I260" s="151">
        <v>2</v>
      </c>
      <c r="J260" s="151">
        <v>1</v>
      </c>
      <c r="K260" s="174">
        <v>312.86844858336423</v>
      </c>
      <c r="L260" s="174">
        <v>52.1447414305607</v>
      </c>
      <c r="M260" s="174">
        <v>104.2894828611214</v>
      </c>
      <c r="N260" s="174">
        <v>104.2894828611214</v>
      </c>
      <c r="O260" s="174">
        <v>52.1447414305607</v>
      </c>
      <c r="P260" s="4">
        <f t="shared" si="16"/>
        <v>0</v>
      </c>
      <c r="Q260" s="11">
        <f t="shared" si="17"/>
        <v>0</v>
      </c>
      <c r="R260" s="12">
        <f t="shared" si="18"/>
        <v>0</v>
      </c>
      <c r="S260" s="13">
        <f t="shared" si="19"/>
        <v>0</v>
      </c>
      <c r="T260" s="14"/>
    </row>
    <row r="261" spans="1:20" ht="20.65" customHeight="1" x14ac:dyDescent="0.35">
      <c r="A261" s="120"/>
      <c r="B261" s="20" t="s">
        <v>45</v>
      </c>
      <c r="C261" s="27" t="s">
        <v>17</v>
      </c>
      <c r="D261" s="151">
        <v>13</v>
      </c>
      <c r="E261" s="174">
        <v>1053.9894544475037</v>
      </c>
      <c r="F261" s="151">
        <v>13</v>
      </c>
      <c r="G261" s="151">
        <v>4</v>
      </c>
      <c r="H261" s="151">
        <v>1</v>
      </c>
      <c r="I261" s="151">
        <v>5</v>
      </c>
      <c r="J261" s="151">
        <v>3</v>
      </c>
      <c r="K261" s="174">
        <v>1053.9894544475037</v>
      </c>
      <c r="L261" s="174">
        <v>319.52522408513795</v>
      </c>
      <c r="M261" s="174">
        <v>78.771843437655519</v>
      </c>
      <c r="N261" s="174">
        <v>398.29706752279344</v>
      </c>
      <c r="O261" s="174">
        <v>257.39531940191671</v>
      </c>
      <c r="P261" s="4">
        <f t="shared" si="16"/>
        <v>0</v>
      </c>
      <c r="Q261" s="11">
        <f t="shared" si="17"/>
        <v>0</v>
      </c>
      <c r="R261" s="12">
        <f t="shared" si="18"/>
        <v>0</v>
      </c>
      <c r="S261" s="13">
        <f t="shared" si="19"/>
        <v>0</v>
      </c>
      <c r="T261" s="14"/>
    </row>
    <row r="262" spans="1:20" ht="20.65" customHeight="1" x14ac:dyDescent="0.35">
      <c r="A262" s="120"/>
      <c r="B262" s="20" t="s">
        <v>25</v>
      </c>
      <c r="C262" s="27" t="s">
        <v>17</v>
      </c>
      <c r="D262" s="151">
        <v>38</v>
      </c>
      <c r="E262" s="174">
        <v>3310.1028581317969</v>
      </c>
      <c r="F262" s="151">
        <v>38</v>
      </c>
      <c r="G262" s="151">
        <v>14</v>
      </c>
      <c r="H262" s="151">
        <v>15</v>
      </c>
      <c r="I262" s="151">
        <v>7</v>
      </c>
      <c r="J262" s="151">
        <v>2</v>
      </c>
      <c r="K262" s="174">
        <v>3310.1028581317969</v>
      </c>
      <c r="L262" s="174">
        <v>895.39903678027474</v>
      </c>
      <c r="M262" s="174">
        <v>1273.8135045672857</v>
      </c>
      <c r="N262" s="174">
        <v>794.86533182692915</v>
      </c>
      <c r="O262" s="174">
        <v>346.02498495730731</v>
      </c>
      <c r="P262" s="4">
        <f t="shared" si="16"/>
        <v>0</v>
      </c>
      <c r="Q262" s="11">
        <f t="shared" si="17"/>
        <v>0</v>
      </c>
      <c r="R262" s="12">
        <f t="shared" si="18"/>
        <v>0</v>
      </c>
      <c r="S262" s="13">
        <f t="shared" si="19"/>
        <v>0</v>
      </c>
      <c r="T262" s="14"/>
    </row>
    <row r="263" spans="1:20" ht="20.65" customHeight="1" x14ac:dyDescent="0.35">
      <c r="A263" s="120"/>
      <c r="B263" s="20" t="s">
        <v>46</v>
      </c>
      <c r="C263" s="27" t="s">
        <v>17</v>
      </c>
      <c r="D263" s="151">
        <v>9</v>
      </c>
      <c r="E263" s="174">
        <v>324.23732359762943</v>
      </c>
      <c r="F263" s="151">
        <v>9</v>
      </c>
      <c r="G263" s="151">
        <v>2</v>
      </c>
      <c r="H263" s="151">
        <v>3</v>
      </c>
      <c r="I263" s="151">
        <v>4</v>
      </c>
      <c r="J263" s="151">
        <v>0</v>
      </c>
      <c r="K263" s="174">
        <v>324.23732359762948</v>
      </c>
      <c r="L263" s="174">
        <v>72.052738577250992</v>
      </c>
      <c r="M263" s="174">
        <v>108.07910786587649</v>
      </c>
      <c r="N263" s="174">
        <v>144.10547715450198</v>
      </c>
      <c r="O263" s="174">
        <v>0</v>
      </c>
      <c r="P263" s="4">
        <f t="shared" si="16"/>
        <v>0</v>
      </c>
      <c r="Q263" s="11">
        <f t="shared" si="17"/>
        <v>0</v>
      </c>
      <c r="R263" s="12">
        <f t="shared" si="18"/>
        <v>0</v>
      </c>
      <c r="S263" s="13">
        <f t="shared" si="19"/>
        <v>0</v>
      </c>
      <c r="T263" s="14"/>
    </row>
    <row r="264" spans="1:20" ht="20.65" customHeight="1" x14ac:dyDescent="0.35">
      <c r="A264" s="120"/>
      <c r="B264" s="21" t="s">
        <v>34</v>
      </c>
      <c r="C264" s="27" t="s">
        <v>17</v>
      </c>
      <c r="D264" s="151">
        <v>6</v>
      </c>
      <c r="E264" s="174">
        <v>563.60699248350716</v>
      </c>
      <c r="F264" s="151">
        <v>6</v>
      </c>
      <c r="G264" s="151">
        <v>2</v>
      </c>
      <c r="H264" s="151">
        <v>2</v>
      </c>
      <c r="I264" s="151">
        <v>1</v>
      </c>
      <c r="J264" s="151">
        <v>1</v>
      </c>
      <c r="K264" s="174">
        <v>563.60699248350716</v>
      </c>
      <c r="L264" s="174">
        <v>186.94444534147826</v>
      </c>
      <c r="M264" s="174">
        <v>186.94444534147826</v>
      </c>
      <c r="N264" s="174">
        <v>94.859050900275321</v>
      </c>
      <c r="O264" s="174">
        <v>94.859050900275321</v>
      </c>
      <c r="P264" s="4">
        <f t="shared" si="16"/>
        <v>0</v>
      </c>
      <c r="Q264" s="11">
        <f t="shared" si="17"/>
        <v>0</v>
      </c>
      <c r="R264" s="12">
        <f t="shared" si="18"/>
        <v>0</v>
      </c>
      <c r="S264" s="13">
        <f t="shared" si="19"/>
        <v>0</v>
      </c>
      <c r="T264" s="14"/>
    </row>
    <row r="265" spans="1:20" ht="20.65" customHeight="1" x14ac:dyDescent="0.35">
      <c r="A265" s="120"/>
      <c r="B265" s="20" t="s">
        <v>26</v>
      </c>
      <c r="C265" s="27" t="s">
        <v>17</v>
      </c>
      <c r="D265" s="151">
        <v>18</v>
      </c>
      <c r="E265" s="174">
        <v>1230.9487365363213</v>
      </c>
      <c r="F265" s="151">
        <v>18</v>
      </c>
      <c r="G265" s="151">
        <v>4</v>
      </c>
      <c r="H265" s="151">
        <v>3</v>
      </c>
      <c r="I265" s="151">
        <v>10</v>
      </c>
      <c r="J265" s="151">
        <v>1</v>
      </c>
      <c r="K265" s="174">
        <v>1230.9487365363213</v>
      </c>
      <c r="L265" s="174">
        <v>274.59198944816541</v>
      </c>
      <c r="M265" s="174">
        <v>203.58638409591259</v>
      </c>
      <c r="N265" s="174">
        <v>681.76475763999042</v>
      </c>
      <c r="O265" s="174">
        <v>71.005605352252886</v>
      </c>
      <c r="P265" s="4">
        <f t="shared" si="16"/>
        <v>0</v>
      </c>
      <c r="Q265" s="11">
        <f t="shared" si="17"/>
        <v>0</v>
      </c>
      <c r="R265" s="12">
        <f t="shared" si="18"/>
        <v>0</v>
      </c>
      <c r="S265" s="13">
        <f t="shared" si="19"/>
        <v>0</v>
      </c>
      <c r="T265" s="14"/>
    </row>
    <row r="266" spans="1:20" ht="20.65" customHeight="1" x14ac:dyDescent="0.35">
      <c r="A266" s="120"/>
      <c r="B266" s="20" t="s">
        <v>47</v>
      </c>
      <c r="C266" s="27" t="s">
        <v>17</v>
      </c>
      <c r="D266" s="151">
        <v>21</v>
      </c>
      <c r="E266" s="174">
        <v>1798.43884806253</v>
      </c>
      <c r="F266" s="151">
        <v>21</v>
      </c>
      <c r="G266" s="151">
        <v>5</v>
      </c>
      <c r="H266" s="151">
        <v>4</v>
      </c>
      <c r="I266" s="151">
        <v>7</v>
      </c>
      <c r="J266" s="151">
        <v>5</v>
      </c>
      <c r="K266" s="174">
        <v>1798.4388480625298</v>
      </c>
      <c r="L266" s="174">
        <v>424.92416952988833</v>
      </c>
      <c r="M266" s="174">
        <v>332.28404379687089</v>
      </c>
      <c r="N266" s="174">
        <v>616.30646520588232</v>
      </c>
      <c r="O266" s="174">
        <v>424.92416952988833</v>
      </c>
      <c r="P266" s="4">
        <f t="shared" si="16"/>
        <v>0</v>
      </c>
      <c r="Q266" s="11">
        <f t="shared" si="17"/>
        <v>0</v>
      </c>
      <c r="R266" s="12">
        <f t="shared" si="18"/>
        <v>0</v>
      </c>
      <c r="S266" s="13">
        <f t="shared" si="19"/>
        <v>0</v>
      </c>
      <c r="T266" s="14"/>
    </row>
    <row r="267" spans="1:20" ht="20.65" customHeight="1" x14ac:dyDescent="0.35">
      <c r="A267" s="120"/>
      <c r="B267" s="20" t="s">
        <v>27</v>
      </c>
      <c r="C267" s="27" t="s">
        <v>17</v>
      </c>
      <c r="D267" s="151">
        <v>37</v>
      </c>
      <c r="E267" s="174">
        <v>1422.8137730949113</v>
      </c>
      <c r="F267" s="151">
        <v>37</v>
      </c>
      <c r="G267" s="151">
        <v>11</v>
      </c>
      <c r="H267" s="151">
        <v>8</v>
      </c>
      <c r="I267" s="151">
        <v>15</v>
      </c>
      <c r="J267" s="151">
        <v>3</v>
      </c>
      <c r="K267" s="174">
        <v>1422.8137730949115</v>
      </c>
      <c r="L267" s="174">
        <v>408.98935734912095</v>
      </c>
      <c r="M267" s="174">
        <v>317.04264573087158</v>
      </c>
      <c r="N267" s="174">
        <v>575.7649571780388</v>
      </c>
      <c r="O267" s="174">
        <v>121.01681283687994</v>
      </c>
      <c r="P267" s="4">
        <f t="shared" ref="P267:P330" si="20">F267-D267</f>
        <v>0</v>
      </c>
      <c r="Q267" s="11">
        <f t="shared" ref="Q267:Q330" si="21">K267-E267</f>
        <v>0</v>
      </c>
      <c r="R267" s="12">
        <f t="shared" si="18"/>
        <v>0</v>
      </c>
      <c r="S267" s="13">
        <f t="shared" si="19"/>
        <v>0</v>
      </c>
      <c r="T267" s="14"/>
    </row>
    <row r="268" spans="1:20" ht="20.65" customHeight="1" x14ac:dyDescent="0.35">
      <c r="A268" s="120"/>
      <c r="B268" s="21" t="s">
        <v>28</v>
      </c>
      <c r="C268" s="27" t="s">
        <v>17</v>
      </c>
      <c r="D268" s="151">
        <v>6</v>
      </c>
      <c r="E268" s="174">
        <v>286.24134657626939</v>
      </c>
      <c r="F268" s="151">
        <v>6</v>
      </c>
      <c r="G268" s="151">
        <v>3</v>
      </c>
      <c r="H268" s="151">
        <v>2</v>
      </c>
      <c r="I268" s="151">
        <v>0</v>
      </c>
      <c r="J268" s="151">
        <v>1</v>
      </c>
      <c r="K268" s="174">
        <v>286.24134657626939</v>
      </c>
      <c r="L268" s="174">
        <v>143.1206732881347</v>
      </c>
      <c r="M268" s="174">
        <v>95.413782192089812</v>
      </c>
      <c r="N268" s="174">
        <v>0</v>
      </c>
      <c r="O268" s="174">
        <v>47.706891096044906</v>
      </c>
      <c r="P268" s="4">
        <f t="shared" si="20"/>
        <v>0</v>
      </c>
      <c r="Q268" s="11">
        <f t="shared" si="21"/>
        <v>0</v>
      </c>
      <c r="R268" s="12">
        <f t="shared" si="18"/>
        <v>0</v>
      </c>
      <c r="S268" s="13">
        <f t="shared" si="19"/>
        <v>0</v>
      </c>
      <c r="T268" s="14"/>
    </row>
    <row r="269" spans="1:20" ht="20.65" customHeight="1" x14ac:dyDescent="0.35">
      <c r="A269" s="120"/>
      <c r="B269" s="20" t="s">
        <v>30</v>
      </c>
      <c r="C269" s="27" t="s">
        <v>17</v>
      </c>
      <c r="D269" s="151">
        <v>12</v>
      </c>
      <c r="E269" s="174">
        <v>803.25091054736072</v>
      </c>
      <c r="F269" s="151">
        <v>12</v>
      </c>
      <c r="G269" s="151">
        <v>4</v>
      </c>
      <c r="H269" s="151">
        <v>3</v>
      </c>
      <c r="I269" s="151">
        <v>3</v>
      </c>
      <c r="J269" s="151">
        <v>2</v>
      </c>
      <c r="K269" s="174">
        <v>803.25091054736072</v>
      </c>
      <c r="L269" s="174">
        <v>288.4602717435273</v>
      </c>
      <c r="M269" s="174">
        <v>169.74777529522953</v>
      </c>
      <c r="N269" s="174">
        <v>231.87767997845083</v>
      </c>
      <c r="O269" s="174">
        <v>113.16518353015303</v>
      </c>
      <c r="P269" s="4">
        <f t="shared" si="20"/>
        <v>0</v>
      </c>
      <c r="Q269" s="11">
        <f t="shared" si="21"/>
        <v>0</v>
      </c>
      <c r="R269" s="12">
        <f t="shared" si="18"/>
        <v>0</v>
      </c>
      <c r="S269" s="13">
        <f t="shared" si="19"/>
        <v>0</v>
      </c>
      <c r="T269" s="14"/>
    </row>
    <row r="270" spans="1:20" ht="20.65" customHeight="1" x14ac:dyDescent="0.35">
      <c r="A270" s="120"/>
      <c r="B270" s="34" t="s">
        <v>31</v>
      </c>
      <c r="C270" s="26" t="s">
        <v>17</v>
      </c>
      <c r="D270" s="145">
        <v>114</v>
      </c>
      <c r="E270" s="170">
        <v>5874.2160684110258</v>
      </c>
      <c r="F270" s="145">
        <v>114</v>
      </c>
      <c r="G270" s="145">
        <v>37</v>
      </c>
      <c r="H270" s="145">
        <v>28</v>
      </c>
      <c r="I270" s="145">
        <v>26</v>
      </c>
      <c r="J270" s="145">
        <v>23</v>
      </c>
      <c r="K270" s="170">
        <v>5874.2160684110258</v>
      </c>
      <c r="L270" s="170">
        <v>1746.3495797611502</v>
      </c>
      <c r="M270" s="170">
        <v>1608.6098000036163</v>
      </c>
      <c r="N270" s="170">
        <v>1393.7068975546886</v>
      </c>
      <c r="O270" s="170">
        <v>1125.5497910915708</v>
      </c>
      <c r="P270" s="4">
        <f t="shared" si="20"/>
        <v>0</v>
      </c>
      <c r="Q270" s="11">
        <f t="shared" si="21"/>
        <v>0</v>
      </c>
      <c r="R270" s="12">
        <f t="shared" si="18"/>
        <v>0</v>
      </c>
      <c r="S270" s="13">
        <f t="shared" si="19"/>
        <v>0</v>
      </c>
      <c r="T270" s="14"/>
    </row>
    <row r="271" spans="1:20" ht="20.65" customHeight="1" x14ac:dyDescent="0.35">
      <c r="A271" s="120"/>
      <c r="B271" s="20" t="s">
        <v>24</v>
      </c>
      <c r="C271" s="27" t="s">
        <v>17</v>
      </c>
      <c r="D271" s="151">
        <v>114</v>
      </c>
      <c r="E271" s="174">
        <v>5874.2160684110258</v>
      </c>
      <c r="F271" s="151">
        <v>114</v>
      </c>
      <c r="G271" s="151">
        <v>37</v>
      </c>
      <c r="H271" s="151">
        <v>28</v>
      </c>
      <c r="I271" s="151">
        <v>26</v>
      </c>
      <c r="J271" s="151">
        <v>23</v>
      </c>
      <c r="K271" s="174">
        <v>5874.2160684110258</v>
      </c>
      <c r="L271" s="174">
        <v>1746.3495797611502</v>
      </c>
      <c r="M271" s="174">
        <v>1608.6098000036163</v>
      </c>
      <c r="N271" s="174">
        <v>1393.7068975546886</v>
      </c>
      <c r="O271" s="174">
        <v>1125.5497910915708</v>
      </c>
      <c r="P271" s="4">
        <f t="shared" si="20"/>
        <v>0</v>
      </c>
      <c r="Q271" s="11">
        <f t="shared" si="21"/>
        <v>0</v>
      </c>
      <c r="R271" s="12">
        <f t="shared" si="18"/>
        <v>0</v>
      </c>
      <c r="S271" s="13">
        <f t="shared" si="19"/>
        <v>0</v>
      </c>
      <c r="T271" s="14"/>
    </row>
    <row r="272" spans="1:20" ht="20.65" customHeight="1" x14ac:dyDescent="0.35">
      <c r="A272" s="120"/>
      <c r="B272" s="34" t="s">
        <v>32</v>
      </c>
      <c r="C272" s="26" t="s">
        <v>17</v>
      </c>
      <c r="D272" s="145">
        <v>122</v>
      </c>
      <c r="E272" s="170">
        <v>8900.7414888615494</v>
      </c>
      <c r="F272" s="145">
        <v>122</v>
      </c>
      <c r="G272" s="145">
        <v>33</v>
      </c>
      <c r="H272" s="145">
        <v>35</v>
      </c>
      <c r="I272" s="145">
        <v>28</v>
      </c>
      <c r="J272" s="145">
        <v>26</v>
      </c>
      <c r="K272" s="170">
        <v>8900.7414888615513</v>
      </c>
      <c r="L272" s="170">
        <v>2102.2312070888643</v>
      </c>
      <c r="M272" s="170">
        <v>2417.5280074844859</v>
      </c>
      <c r="N272" s="170">
        <v>2200.1082455340447</v>
      </c>
      <c r="O272" s="170">
        <v>2180.8740287541541</v>
      </c>
      <c r="P272" s="4">
        <f t="shared" si="20"/>
        <v>0</v>
      </c>
      <c r="Q272" s="11">
        <f t="shared" si="21"/>
        <v>0</v>
      </c>
      <c r="R272" s="12">
        <f t="shared" si="18"/>
        <v>0</v>
      </c>
      <c r="S272" s="13">
        <f t="shared" si="19"/>
        <v>0</v>
      </c>
      <c r="T272" s="14"/>
    </row>
    <row r="273" spans="1:20" ht="20.65" customHeight="1" x14ac:dyDescent="0.35">
      <c r="A273" s="120"/>
      <c r="B273" s="20" t="s">
        <v>22</v>
      </c>
      <c r="C273" s="27" t="s">
        <v>17</v>
      </c>
      <c r="D273" s="151">
        <v>26</v>
      </c>
      <c r="E273" s="174">
        <v>1245.9264814153123</v>
      </c>
      <c r="F273" s="151">
        <v>26</v>
      </c>
      <c r="G273" s="151">
        <v>7</v>
      </c>
      <c r="H273" s="151">
        <v>9</v>
      </c>
      <c r="I273" s="151">
        <v>6</v>
      </c>
      <c r="J273" s="151">
        <v>4</v>
      </c>
      <c r="K273" s="174">
        <v>1245.9264814153123</v>
      </c>
      <c r="L273" s="174">
        <v>336.7218941313867</v>
      </c>
      <c r="M273" s="174">
        <v>431.02621373984755</v>
      </c>
      <c r="N273" s="174">
        <v>287.3508091598984</v>
      </c>
      <c r="O273" s="174">
        <v>190.82756438417962</v>
      </c>
      <c r="P273" s="4">
        <f t="shared" si="20"/>
        <v>0</v>
      </c>
      <c r="Q273" s="11">
        <f t="shared" si="21"/>
        <v>0</v>
      </c>
      <c r="R273" s="12">
        <f t="shared" si="18"/>
        <v>0</v>
      </c>
      <c r="S273" s="13">
        <f t="shared" si="19"/>
        <v>0</v>
      </c>
      <c r="T273" s="14"/>
    </row>
    <row r="274" spans="1:20" ht="20.65" customHeight="1" x14ac:dyDescent="0.35">
      <c r="A274" s="120"/>
      <c r="B274" s="20" t="s">
        <v>77</v>
      </c>
      <c r="C274" s="27" t="s">
        <v>17</v>
      </c>
      <c r="D274" s="151">
        <v>5</v>
      </c>
      <c r="E274" s="174">
        <v>295.94914418302267</v>
      </c>
      <c r="F274" s="151">
        <v>5</v>
      </c>
      <c r="G274" s="151">
        <v>1</v>
      </c>
      <c r="H274" s="151">
        <v>3</v>
      </c>
      <c r="I274" s="151">
        <v>0</v>
      </c>
      <c r="J274" s="151">
        <v>1</v>
      </c>
      <c r="K274" s="174">
        <v>295.94914418302272</v>
      </c>
      <c r="L274" s="174">
        <v>59.189828836604541</v>
      </c>
      <c r="M274" s="174">
        <v>177.56948650981363</v>
      </c>
      <c r="N274" s="174">
        <v>0</v>
      </c>
      <c r="O274" s="174">
        <v>59.189828836604541</v>
      </c>
      <c r="P274" s="4">
        <f t="shared" si="20"/>
        <v>0</v>
      </c>
      <c r="Q274" s="11">
        <f t="shared" si="21"/>
        <v>0</v>
      </c>
      <c r="R274" s="12">
        <f t="shared" si="18"/>
        <v>0</v>
      </c>
      <c r="S274" s="13">
        <f t="shared" si="19"/>
        <v>0</v>
      </c>
      <c r="T274" s="14"/>
    </row>
    <row r="275" spans="1:20" ht="20.65" customHeight="1" x14ac:dyDescent="0.35">
      <c r="A275" s="120"/>
      <c r="B275" s="20" t="s">
        <v>33</v>
      </c>
      <c r="C275" s="27" t="s">
        <v>17</v>
      </c>
      <c r="D275" s="151">
        <v>9</v>
      </c>
      <c r="E275" s="174">
        <v>1126.3070927989356</v>
      </c>
      <c r="F275" s="151">
        <v>9</v>
      </c>
      <c r="G275" s="151">
        <v>2</v>
      </c>
      <c r="H275" s="151">
        <v>2</v>
      </c>
      <c r="I275" s="151">
        <v>3</v>
      </c>
      <c r="J275" s="151">
        <v>2</v>
      </c>
      <c r="K275" s="174">
        <v>1126.3070927989356</v>
      </c>
      <c r="L275" s="174">
        <v>232.80327095411877</v>
      </c>
      <c r="M275" s="174">
        <v>240.34512334845039</v>
      </c>
      <c r="N275" s="174">
        <v>420.3554275422477</v>
      </c>
      <c r="O275" s="174">
        <v>232.80327095411877</v>
      </c>
      <c r="P275" s="4">
        <f t="shared" si="20"/>
        <v>0</v>
      </c>
      <c r="Q275" s="11">
        <f t="shared" si="21"/>
        <v>0</v>
      </c>
      <c r="R275" s="12">
        <f t="shared" si="18"/>
        <v>0</v>
      </c>
      <c r="S275" s="13">
        <f t="shared" si="19"/>
        <v>0</v>
      </c>
      <c r="T275" s="14"/>
    </row>
    <row r="276" spans="1:20" ht="20.65" customHeight="1" x14ac:dyDescent="0.35">
      <c r="A276" s="120"/>
      <c r="B276" s="21" t="s">
        <v>52</v>
      </c>
      <c r="C276" s="27" t="s">
        <v>17</v>
      </c>
      <c r="D276" s="151">
        <v>3</v>
      </c>
      <c r="E276" s="174">
        <v>157.06998374971667</v>
      </c>
      <c r="F276" s="151">
        <v>3</v>
      </c>
      <c r="G276" s="151">
        <v>1</v>
      </c>
      <c r="H276" s="151">
        <v>0</v>
      </c>
      <c r="I276" s="151">
        <v>2</v>
      </c>
      <c r="J276" s="151">
        <v>0</v>
      </c>
      <c r="K276" s="174">
        <v>157.06998374971667</v>
      </c>
      <c r="L276" s="174">
        <v>52.356661249905557</v>
      </c>
      <c r="M276" s="174">
        <v>0</v>
      </c>
      <c r="N276" s="174">
        <v>104.71332249981111</v>
      </c>
      <c r="O276" s="174">
        <v>0</v>
      </c>
      <c r="P276" s="4">
        <f t="shared" si="20"/>
        <v>0</v>
      </c>
      <c r="Q276" s="11">
        <f t="shared" si="21"/>
        <v>0</v>
      </c>
      <c r="R276" s="12">
        <f t="shared" si="18"/>
        <v>0</v>
      </c>
      <c r="S276" s="13">
        <f t="shared" si="19"/>
        <v>0</v>
      </c>
      <c r="T276" s="14"/>
    </row>
    <row r="277" spans="1:20" ht="20.65" customHeight="1" x14ac:dyDescent="0.35">
      <c r="A277" s="120"/>
      <c r="B277" s="21" t="s">
        <v>34</v>
      </c>
      <c r="C277" s="27" t="s">
        <v>17</v>
      </c>
      <c r="D277" s="151">
        <v>6</v>
      </c>
      <c r="E277" s="174">
        <v>353.76274078105831</v>
      </c>
      <c r="F277" s="151">
        <v>6</v>
      </c>
      <c r="G277" s="151">
        <v>2</v>
      </c>
      <c r="H277" s="151">
        <v>3</v>
      </c>
      <c r="I277" s="151">
        <v>0</v>
      </c>
      <c r="J277" s="151">
        <v>1</v>
      </c>
      <c r="K277" s="174">
        <v>353.76274078105831</v>
      </c>
      <c r="L277" s="174">
        <v>49.863486904671966</v>
      </c>
      <c r="M277" s="174">
        <v>278.96751042405037</v>
      </c>
      <c r="N277" s="174">
        <v>0</v>
      </c>
      <c r="O277" s="174">
        <v>24.931743452335983</v>
      </c>
      <c r="P277" s="4">
        <f t="shared" si="20"/>
        <v>0</v>
      </c>
      <c r="Q277" s="11">
        <f t="shared" si="21"/>
        <v>0</v>
      </c>
      <c r="R277" s="12">
        <f t="shared" si="18"/>
        <v>0</v>
      </c>
      <c r="S277" s="13">
        <f t="shared" si="19"/>
        <v>0</v>
      </c>
      <c r="T277" s="14"/>
    </row>
    <row r="278" spans="1:20" ht="20.65" customHeight="1" x14ac:dyDescent="0.35">
      <c r="A278" s="120"/>
      <c r="B278" s="21" t="s">
        <v>53</v>
      </c>
      <c r="C278" s="27" t="s">
        <v>17</v>
      </c>
      <c r="D278" s="151">
        <v>3</v>
      </c>
      <c r="E278" s="174">
        <v>141.45647941269127</v>
      </c>
      <c r="F278" s="151">
        <v>3</v>
      </c>
      <c r="G278" s="151">
        <v>1</v>
      </c>
      <c r="H278" s="151">
        <v>0</v>
      </c>
      <c r="I278" s="151">
        <v>1</v>
      </c>
      <c r="J278" s="151">
        <v>1</v>
      </c>
      <c r="K278" s="174">
        <v>141.45647941269129</v>
      </c>
      <c r="L278" s="174">
        <v>47.152159804230429</v>
      </c>
      <c r="M278" s="174">
        <v>0</v>
      </c>
      <c r="N278" s="174">
        <v>47.152159804230429</v>
      </c>
      <c r="O278" s="174">
        <v>47.152159804230429</v>
      </c>
      <c r="P278" s="4">
        <f t="shared" si="20"/>
        <v>0</v>
      </c>
      <c r="Q278" s="11">
        <f t="shared" si="21"/>
        <v>0</v>
      </c>
      <c r="R278" s="12">
        <f t="shared" si="18"/>
        <v>0</v>
      </c>
      <c r="S278" s="13">
        <f t="shared" si="19"/>
        <v>0</v>
      </c>
      <c r="T278" s="14"/>
    </row>
    <row r="279" spans="1:20" ht="20.65" customHeight="1" x14ac:dyDescent="0.35">
      <c r="A279" s="120"/>
      <c r="B279" s="20" t="s">
        <v>27</v>
      </c>
      <c r="C279" s="27" t="s">
        <v>17</v>
      </c>
      <c r="D279" s="151">
        <v>10</v>
      </c>
      <c r="E279" s="174">
        <v>278.19774284495952</v>
      </c>
      <c r="F279" s="151">
        <v>10</v>
      </c>
      <c r="G279" s="151">
        <v>3</v>
      </c>
      <c r="H279" s="151">
        <v>3</v>
      </c>
      <c r="I279" s="151">
        <v>3</v>
      </c>
      <c r="J279" s="151">
        <v>1</v>
      </c>
      <c r="K279" s="174">
        <v>278.19774284495952</v>
      </c>
      <c r="L279" s="174">
        <v>83.459322853487862</v>
      </c>
      <c r="M279" s="174">
        <v>83.459322853487862</v>
      </c>
      <c r="N279" s="174">
        <v>83.459322853487862</v>
      </c>
      <c r="O279" s="174">
        <v>27.819774284495953</v>
      </c>
      <c r="P279" s="4">
        <f t="shared" si="20"/>
        <v>0</v>
      </c>
      <c r="Q279" s="11">
        <f t="shared" si="21"/>
        <v>0</v>
      </c>
      <c r="R279" s="12">
        <f t="shared" si="18"/>
        <v>0</v>
      </c>
      <c r="S279" s="13">
        <f t="shared" si="19"/>
        <v>0</v>
      </c>
      <c r="T279" s="14"/>
    </row>
    <row r="280" spans="1:20" ht="20.65" customHeight="1" x14ac:dyDescent="0.35">
      <c r="A280" s="120"/>
      <c r="B280" s="21" t="s">
        <v>48</v>
      </c>
      <c r="C280" s="27" t="s">
        <v>17</v>
      </c>
      <c r="D280" s="151">
        <v>2</v>
      </c>
      <c r="E280" s="174">
        <v>170.85723787885848</v>
      </c>
      <c r="F280" s="151">
        <v>2</v>
      </c>
      <c r="G280" s="151">
        <v>0</v>
      </c>
      <c r="H280" s="151">
        <v>1</v>
      </c>
      <c r="I280" s="151">
        <v>0</v>
      </c>
      <c r="J280" s="151">
        <v>1</v>
      </c>
      <c r="K280" s="174">
        <v>170.85723787885848</v>
      </c>
      <c r="L280" s="174">
        <v>0</v>
      </c>
      <c r="M280" s="174">
        <v>85.428618939429242</v>
      </c>
      <c r="N280" s="174">
        <v>0</v>
      </c>
      <c r="O280" s="174">
        <v>85.428618939429242</v>
      </c>
      <c r="P280" s="4">
        <f t="shared" si="20"/>
        <v>0</v>
      </c>
      <c r="Q280" s="11">
        <f t="shared" si="21"/>
        <v>0</v>
      </c>
      <c r="R280" s="12">
        <f t="shared" si="18"/>
        <v>0</v>
      </c>
      <c r="S280" s="13">
        <f t="shared" si="19"/>
        <v>0</v>
      </c>
      <c r="T280" s="14"/>
    </row>
    <row r="281" spans="1:20" ht="20.65" customHeight="1" x14ac:dyDescent="0.35">
      <c r="A281" s="120"/>
      <c r="B281" s="20" t="s">
        <v>35</v>
      </c>
      <c r="C281" s="27" t="s">
        <v>17</v>
      </c>
      <c r="D281" s="151">
        <v>12</v>
      </c>
      <c r="E281" s="174">
        <v>789.83763257000396</v>
      </c>
      <c r="F281" s="151">
        <v>12</v>
      </c>
      <c r="G281" s="151">
        <v>4</v>
      </c>
      <c r="H281" s="151">
        <v>3</v>
      </c>
      <c r="I281" s="151">
        <v>2</v>
      </c>
      <c r="J281" s="151">
        <v>3</v>
      </c>
      <c r="K281" s="174">
        <v>789.83763257000396</v>
      </c>
      <c r="L281" s="174">
        <v>219.39934238055667</v>
      </c>
      <c r="M281" s="174">
        <v>181.00445746395926</v>
      </c>
      <c r="N281" s="174">
        <v>142.60957254736184</v>
      </c>
      <c r="O281" s="174">
        <v>246.82426017812628</v>
      </c>
      <c r="P281" s="4">
        <f t="shared" si="20"/>
        <v>0</v>
      </c>
      <c r="Q281" s="11">
        <f t="shared" si="21"/>
        <v>0</v>
      </c>
      <c r="R281" s="12">
        <f t="shared" si="18"/>
        <v>0</v>
      </c>
      <c r="S281" s="13">
        <f t="shared" si="19"/>
        <v>0</v>
      </c>
      <c r="T281" s="14"/>
    </row>
    <row r="282" spans="1:20" ht="20.65" customHeight="1" x14ac:dyDescent="0.35">
      <c r="A282" s="120"/>
      <c r="B282" s="21" t="s">
        <v>28</v>
      </c>
      <c r="C282" s="27" t="s">
        <v>17</v>
      </c>
      <c r="D282" s="151">
        <v>6</v>
      </c>
      <c r="E282" s="174">
        <v>360.02060838759462</v>
      </c>
      <c r="F282" s="151">
        <v>6</v>
      </c>
      <c r="G282" s="151">
        <v>1</v>
      </c>
      <c r="H282" s="151">
        <v>3</v>
      </c>
      <c r="I282" s="151">
        <v>1</v>
      </c>
      <c r="J282" s="151">
        <v>1</v>
      </c>
      <c r="K282" s="174">
        <v>360.02060838759462</v>
      </c>
      <c r="L282" s="174">
        <v>66.56775501773707</v>
      </c>
      <c r="M282" s="174">
        <v>160.31734333438345</v>
      </c>
      <c r="N282" s="174">
        <v>66.56775501773707</v>
      </c>
      <c r="O282" s="174">
        <v>66.56775501773707</v>
      </c>
      <c r="P282" s="4">
        <f t="shared" si="20"/>
        <v>0</v>
      </c>
      <c r="Q282" s="11">
        <f t="shared" si="21"/>
        <v>0</v>
      </c>
      <c r="R282" s="12">
        <f t="shared" si="18"/>
        <v>0</v>
      </c>
      <c r="S282" s="13">
        <f t="shared" si="19"/>
        <v>0</v>
      </c>
      <c r="T282" s="14"/>
    </row>
    <row r="283" spans="1:20" ht="20.65" customHeight="1" x14ac:dyDescent="0.35">
      <c r="A283" s="120"/>
      <c r="B283" s="20" t="s">
        <v>29</v>
      </c>
      <c r="C283" s="27" t="s">
        <v>17</v>
      </c>
      <c r="D283" s="151">
        <v>21</v>
      </c>
      <c r="E283" s="174">
        <v>2819.1444250011655</v>
      </c>
      <c r="F283" s="151">
        <v>21</v>
      </c>
      <c r="G283" s="151">
        <v>4</v>
      </c>
      <c r="H283" s="151">
        <v>4</v>
      </c>
      <c r="I283" s="151">
        <v>6</v>
      </c>
      <c r="J283" s="151">
        <v>7</v>
      </c>
      <c r="K283" s="174">
        <v>2819.1444250011655</v>
      </c>
      <c r="L283" s="174">
        <v>536.97989047641238</v>
      </c>
      <c r="M283" s="174">
        <v>536.97989047641238</v>
      </c>
      <c r="N283" s="174">
        <v>805.46983571461863</v>
      </c>
      <c r="O283" s="174">
        <v>939.71480833372175</v>
      </c>
      <c r="P283" s="4">
        <f t="shared" si="20"/>
        <v>0</v>
      </c>
      <c r="Q283" s="11">
        <f t="shared" si="21"/>
        <v>0</v>
      </c>
      <c r="R283" s="12">
        <f t="shared" si="18"/>
        <v>0</v>
      </c>
      <c r="S283" s="13">
        <f t="shared" si="19"/>
        <v>0</v>
      </c>
      <c r="T283" s="14"/>
    </row>
    <row r="284" spans="1:20" ht="20.65" customHeight="1" x14ac:dyDescent="0.35">
      <c r="A284" s="120"/>
      <c r="B284" s="20" t="s">
        <v>55</v>
      </c>
      <c r="C284" s="27" t="s">
        <v>17</v>
      </c>
      <c r="D284" s="151">
        <v>8</v>
      </c>
      <c r="E284" s="174">
        <v>432.74027110219561</v>
      </c>
      <c r="F284" s="151">
        <v>8</v>
      </c>
      <c r="G284" s="151">
        <v>3</v>
      </c>
      <c r="H284" s="151">
        <v>2</v>
      </c>
      <c r="I284" s="151">
        <v>2</v>
      </c>
      <c r="J284" s="151">
        <v>1</v>
      </c>
      <c r="K284" s="174">
        <v>432.74027110219555</v>
      </c>
      <c r="L284" s="174">
        <v>153.68549957606206</v>
      </c>
      <c r="M284" s="174">
        <v>108.1850677755489</v>
      </c>
      <c r="N284" s="174">
        <v>108.1850677755489</v>
      </c>
      <c r="O284" s="174">
        <v>62.684635975035739</v>
      </c>
      <c r="P284" s="4">
        <f t="shared" si="20"/>
        <v>0</v>
      </c>
      <c r="Q284" s="11">
        <f t="shared" si="21"/>
        <v>0</v>
      </c>
      <c r="R284" s="12">
        <f t="shared" si="18"/>
        <v>0</v>
      </c>
      <c r="S284" s="13">
        <f t="shared" si="19"/>
        <v>0</v>
      </c>
      <c r="T284" s="14"/>
    </row>
    <row r="285" spans="1:20" ht="20.65" customHeight="1" x14ac:dyDescent="0.35">
      <c r="A285" s="120"/>
      <c r="B285" s="20" t="s">
        <v>36</v>
      </c>
      <c r="C285" s="27" t="s">
        <v>17</v>
      </c>
      <c r="D285" s="151">
        <v>11</v>
      </c>
      <c r="E285" s="174">
        <v>729.47164873603538</v>
      </c>
      <c r="F285" s="151">
        <v>11</v>
      </c>
      <c r="G285" s="151">
        <v>4</v>
      </c>
      <c r="H285" s="151">
        <v>2</v>
      </c>
      <c r="I285" s="151">
        <v>2</v>
      </c>
      <c r="J285" s="151">
        <v>3</v>
      </c>
      <c r="K285" s="174">
        <v>729.47164873603538</v>
      </c>
      <c r="L285" s="174">
        <v>264.05209490369032</v>
      </c>
      <c r="M285" s="174">
        <v>134.24497261910309</v>
      </c>
      <c r="N285" s="174">
        <v>134.24497261910309</v>
      </c>
      <c r="O285" s="174">
        <v>196.92960859413881</v>
      </c>
      <c r="P285" s="4">
        <f t="shared" si="20"/>
        <v>0</v>
      </c>
      <c r="Q285" s="11">
        <f t="shared" si="21"/>
        <v>0</v>
      </c>
      <c r="R285" s="12">
        <f t="shared" si="18"/>
        <v>0</v>
      </c>
      <c r="S285" s="13">
        <f t="shared" si="19"/>
        <v>0</v>
      </c>
      <c r="T285" s="14"/>
    </row>
    <row r="286" spans="1:20" ht="20.65" customHeight="1" x14ac:dyDescent="0.35">
      <c r="A286" s="120"/>
      <c r="B286" s="25" t="s">
        <v>37</v>
      </c>
      <c r="C286" s="26" t="s">
        <v>17</v>
      </c>
      <c r="D286" s="145">
        <v>107</v>
      </c>
      <c r="E286" s="170">
        <v>5593.7877093332672</v>
      </c>
      <c r="F286" s="145">
        <v>107</v>
      </c>
      <c r="G286" s="145">
        <v>27</v>
      </c>
      <c r="H286" s="145">
        <v>31</v>
      </c>
      <c r="I286" s="145">
        <v>24</v>
      </c>
      <c r="J286" s="145">
        <v>25</v>
      </c>
      <c r="K286" s="170">
        <v>5593.7877093332672</v>
      </c>
      <c r="L286" s="170">
        <v>1370.9267635622891</v>
      </c>
      <c r="M286" s="170">
        <v>1592.2441318205156</v>
      </c>
      <c r="N286" s="170">
        <v>1172.5579700773642</v>
      </c>
      <c r="O286" s="170">
        <v>1458.058843873099</v>
      </c>
      <c r="P286" s="4">
        <f t="shared" si="20"/>
        <v>0</v>
      </c>
      <c r="Q286" s="11">
        <f t="shared" si="21"/>
        <v>0</v>
      </c>
      <c r="R286" s="12">
        <f t="shared" si="18"/>
        <v>0</v>
      </c>
      <c r="S286" s="13">
        <f t="shared" si="19"/>
        <v>0</v>
      </c>
      <c r="T286" s="14"/>
    </row>
    <row r="287" spans="1:20" ht="20.65" customHeight="1" x14ac:dyDescent="0.35">
      <c r="A287" s="120"/>
      <c r="B287" s="28" t="s">
        <v>49</v>
      </c>
      <c r="C287" s="27" t="s">
        <v>17</v>
      </c>
      <c r="D287" s="151">
        <v>1</v>
      </c>
      <c r="E287" s="174">
        <v>24.518651317212406</v>
      </c>
      <c r="F287" s="151">
        <v>1</v>
      </c>
      <c r="G287" s="151">
        <v>0</v>
      </c>
      <c r="H287" s="151">
        <v>1</v>
      </c>
      <c r="I287" s="151">
        <v>0</v>
      </c>
      <c r="J287" s="151">
        <v>0</v>
      </c>
      <c r="K287" s="174">
        <v>24.518651317212406</v>
      </c>
      <c r="L287" s="174">
        <v>0</v>
      </c>
      <c r="M287" s="174">
        <v>24.518651317212406</v>
      </c>
      <c r="N287" s="174">
        <v>0</v>
      </c>
      <c r="O287" s="174">
        <v>0</v>
      </c>
      <c r="P287" s="4">
        <f t="shared" si="20"/>
        <v>0</v>
      </c>
      <c r="Q287" s="11">
        <f t="shared" si="21"/>
        <v>0</v>
      </c>
      <c r="R287" s="12">
        <f t="shared" si="18"/>
        <v>0</v>
      </c>
      <c r="S287" s="13">
        <f t="shared" si="19"/>
        <v>0</v>
      </c>
      <c r="T287" s="14"/>
    </row>
    <row r="288" spans="1:20" ht="20.65" customHeight="1" x14ac:dyDescent="0.35">
      <c r="A288" s="120"/>
      <c r="B288" s="21" t="s">
        <v>78</v>
      </c>
      <c r="C288" s="27" t="s">
        <v>17</v>
      </c>
      <c r="D288" s="151">
        <v>4</v>
      </c>
      <c r="E288" s="174">
        <v>368.5634702815376</v>
      </c>
      <c r="F288" s="151">
        <v>4</v>
      </c>
      <c r="G288" s="151">
        <v>1</v>
      </c>
      <c r="H288" s="151">
        <v>1</v>
      </c>
      <c r="I288" s="151">
        <v>0</v>
      </c>
      <c r="J288" s="151">
        <v>2</v>
      </c>
      <c r="K288" s="174">
        <v>368.5634702815376</v>
      </c>
      <c r="L288" s="174">
        <v>92.140867570384401</v>
      </c>
      <c r="M288" s="174">
        <v>92.140867570384401</v>
      </c>
      <c r="N288" s="174">
        <v>0</v>
      </c>
      <c r="O288" s="174">
        <v>184.2817351407688</v>
      </c>
      <c r="P288" s="4">
        <f t="shared" si="20"/>
        <v>0</v>
      </c>
      <c r="Q288" s="11">
        <f t="shared" si="21"/>
        <v>0</v>
      </c>
      <c r="R288" s="12">
        <f t="shared" si="18"/>
        <v>0</v>
      </c>
      <c r="S288" s="13">
        <f t="shared" si="19"/>
        <v>0</v>
      </c>
      <c r="T288" s="14"/>
    </row>
    <row r="289" spans="1:23" ht="20.65" customHeight="1" x14ac:dyDescent="0.35">
      <c r="A289" s="120"/>
      <c r="B289" s="20" t="s">
        <v>24</v>
      </c>
      <c r="C289" s="27" t="s">
        <v>17</v>
      </c>
      <c r="D289" s="151">
        <v>7</v>
      </c>
      <c r="E289" s="174">
        <v>252.40273777558636</v>
      </c>
      <c r="F289" s="151">
        <v>7</v>
      </c>
      <c r="G289" s="151">
        <v>3</v>
      </c>
      <c r="H289" s="151">
        <v>1</v>
      </c>
      <c r="I289" s="151">
        <v>0</v>
      </c>
      <c r="J289" s="151">
        <v>3</v>
      </c>
      <c r="K289" s="174">
        <v>252.40273777558639</v>
      </c>
      <c r="L289" s="174">
        <v>108.17260190382274</v>
      </c>
      <c r="M289" s="174">
        <v>36.057533967940913</v>
      </c>
      <c r="N289" s="174">
        <v>0</v>
      </c>
      <c r="O289" s="174">
        <v>108.17260190382274</v>
      </c>
      <c r="P289" s="4">
        <f t="shared" si="20"/>
        <v>0</v>
      </c>
      <c r="Q289" s="11">
        <f t="shared" si="21"/>
        <v>0</v>
      </c>
      <c r="R289" s="12">
        <f t="shared" si="18"/>
        <v>0</v>
      </c>
      <c r="S289" s="13">
        <f t="shared" si="19"/>
        <v>0</v>
      </c>
      <c r="T289" s="14"/>
    </row>
    <row r="290" spans="1:23" ht="20.65" customHeight="1" x14ac:dyDescent="0.35">
      <c r="A290" s="120"/>
      <c r="B290" s="20" t="s">
        <v>25</v>
      </c>
      <c r="C290" s="27" t="s">
        <v>17</v>
      </c>
      <c r="D290" s="151">
        <v>16</v>
      </c>
      <c r="E290" s="174">
        <v>844.66253642169067</v>
      </c>
      <c r="F290" s="151">
        <v>16</v>
      </c>
      <c r="G290" s="151">
        <v>4</v>
      </c>
      <c r="H290" s="151">
        <v>4</v>
      </c>
      <c r="I290" s="151">
        <v>4</v>
      </c>
      <c r="J290" s="151">
        <v>4</v>
      </c>
      <c r="K290" s="174">
        <v>844.66253642169079</v>
      </c>
      <c r="L290" s="174">
        <v>220.55866845109028</v>
      </c>
      <c r="M290" s="174">
        <v>201.77259975975511</v>
      </c>
      <c r="N290" s="174">
        <v>201.77259975975511</v>
      </c>
      <c r="O290" s="174">
        <v>220.55866845109028</v>
      </c>
      <c r="P290" s="4">
        <f t="shared" si="20"/>
        <v>0</v>
      </c>
      <c r="Q290" s="11">
        <f t="shared" si="21"/>
        <v>0</v>
      </c>
      <c r="R290" s="12">
        <f t="shared" si="18"/>
        <v>0</v>
      </c>
      <c r="S290" s="13">
        <f t="shared" si="19"/>
        <v>0</v>
      </c>
      <c r="T290" s="14"/>
    </row>
    <row r="291" spans="1:23" ht="20.65" customHeight="1" x14ac:dyDescent="0.35">
      <c r="A291" s="120"/>
      <c r="B291" s="21" t="s">
        <v>39</v>
      </c>
      <c r="C291" s="27" t="s">
        <v>17</v>
      </c>
      <c r="D291" s="151">
        <v>10</v>
      </c>
      <c r="E291" s="174">
        <v>286.7960778680839</v>
      </c>
      <c r="F291" s="151">
        <v>10</v>
      </c>
      <c r="G291" s="151">
        <v>3</v>
      </c>
      <c r="H291" s="151">
        <v>3</v>
      </c>
      <c r="I291" s="151">
        <v>3</v>
      </c>
      <c r="J291" s="151">
        <v>1</v>
      </c>
      <c r="K291" s="174">
        <v>286.7960778680839</v>
      </c>
      <c r="L291" s="174">
        <v>86.03882336042517</v>
      </c>
      <c r="M291" s="174">
        <v>86.03882336042517</v>
      </c>
      <c r="N291" s="174">
        <v>86.03882336042517</v>
      </c>
      <c r="O291" s="174">
        <v>28.679607786808386</v>
      </c>
      <c r="P291" s="4">
        <f t="shared" si="20"/>
        <v>0</v>
      </c>
      <c r="Q291" s="11">
        <f t="shared" si="21"/>
        <v>0</v>
      </c>
      <c r="R291" s="12">
        <f t="shared" si="18"/>
        <v>0</v>
      </c>
      <c r="S291" s="13">
        <f t="shared" si="19"/>
        <v>0</v>
      </c>
      <c r="T291" s="14"/>
    </row>
    <row r="292" spans="1:23" ht="20.65" customHeight="1" x14ac:dyDescent="0.35">
      <c r="A292" s="120"/>
      <c r="B292" s="38" t="s">
        <v>50</v>
      </c>
      <c r="C292" s="27" t="s">
        <v>17</v>
      </c>
      <c r="D292" s="151">
        <v>6</v>
      </c>
      <c r="E292" s="174">
        <v>862.0524274796951</v>
      </c>
      <c r="F292" s="151">
        <v>6</v>
      </c>
      <c r="G292" s="151">
        <v>1</v>
      </c>
      <c r="H292" s="151">
        <v>2</v>
      </c>
      <c r="I292" s="151">
        <v>1</v>
      </c>
      <c r="J292" s="151">
        <v>2</v>
      </c>
      <c r="K292" s="174">
        <v>862.0524274796951</v>
      </c>
      <c r="L292" s="174">
        <v>143.67540457994917</v>
      </c>
      <c r="M292" s="174">
        <v>287.35080915989835</v>
      </c>
      <c r="N292" s="174">
        <v>143.67540457994917</v>
      </c>
      <c r="O292" s="174">
        <v>287.35080915989835</v>
      </c>
      <c r="P292" s="4">
        <f t="shared" si="20"/>
        <v>0</v>
      </c>
      <c r="Q292" s="11">
        <f t="shared" si="21"/>
        <v>0</v>
      </c>
      <c r="R292" s="12">
        <f t="shared" si="18"/>
        <v>0</v>
      </c>
      <c r="S292" s="13">
        <f t="shared" si="19"/>
        <v>0</v>
      </c>
      <c r="T292" s="14"/>
    </row>
    <row r="293" spans="1:23" ht="20.65" customHeight="1" x14ac:dyDescent="0.35">
      <c r="A293" s="120"/>
      <c r="B293" s="20" t="s">
        <v>26</v>
      </c>
      <c r="C293" s="27" t="s">
        <v>17</v>
      </c>
      <c r="D293" s="151">
        <v>10</v>
      </c>
      <c r="E293" s="174">
        <v>710.05605352252871</v>
      </c>
      <c r="F293" s="151">
        <v>10</v>
      </c>
      <c r="G293" s="151">
        <v>3</v>
      </c>
      <c r="H293" s="151">
        <v>2</v>
      </c>
      <c r="I293" s="151">
        <v>2</v>
      </c>
      <c r="J293" s="151">
        <v>3</v>
      </c>
      <c r="K293" s="174">
        <v>710.05605352252883</v>
      </c>
      <c r="L293" s="174">
        <v>213.01681605675861</v>
      </c>
      <c r="M293" s="174">
        <v>142.01121070450577</v>
      </c>
      <c r="N293" s="174">
        <v>142.01121070450577</v>
      </c>
      <c r="O293" s="174">
        <v>213.01681605675861</v>
      </c>
      <c r="P293" s="4">
        <f t="shared" si="20"/>
        <v>0</v>
      </c>
      <c r="Q293" s="11">
        <f t="shared" si="21"/>
        <v>0</v>
      </c>
      <c r="R293" s="12">
        <f t="shared" si="18"/>
        <v>0</v>
      </c>
      <c r="S293" s="13">
        <f t="shared" si="19"/>
        <v>0</v>
      </c>
      <c r="T293" s="14"/>
    </row>
    <row r="294" spans="1:23" ht="20.65" customHeight="1" x14ac:dyDescent="0.35">
      <c r="A294" s="120"/>
      <c r="B294" s="28" t="s">
        <v>58</v>
      </c>
      <c r="C294" s="27" t="s">
        <v>17</v>
      </c>
      <c r="D294" s="151">
        <v>16</v>
      </c>
      <c r="E294" s="174">
        <v>701.18035285349708</v>
      </c>
      <c r="F294" s="151">
        <v>16</v>
      </c>
      <c r="G294" s="151">
        <v>2</v>
      </c>
      <c r="H294" s="151">
        <v>6</v>
      </c>
      <c r="I294" s="151">
        <v>5</v>
      </c>
      <c r="J294" s="151">
        <v>3</v>
      </c>
      <c r="K294" s="174">
        <v>701.18035285349708</v>
      </c>
      <c r="L294" s="174">
        <v>87.647544106687135</v>
      </c>
      <c r="M294" s="174">
        <v>262.94263232006142</v>
      </c>
      <c r="N294" s="174">
        <v>219.11886026671786</v>
      </c>
      <c r="O294" s="174">
        <v>131.47131616003071</v>
      </c>
      <c r="P294" s="4">
        <f t="shared" si="20"/>
        <v>0</v>
      </c>
      <c r="Q294" s="11">
        <f t="shared" si="21"/>
        <v>0</v>
      </c>
      <c r="R294" s="12">
        <f t="shared" si="18"/>
        <v>0</v>
      </c>
      <c r="S294" s="13">
        <f t="shared" si="19"/>
        <v>0</v>
      </c>
      <c r="T294" s="14"/>
    </row>
    <row r="295" spans="1:23" ht="20.65" customHeight="1" x14ac:dyDescent="0.35">
      <c r="A295" s="120"/>
      <c r="B295" s="20" t="s">
        <v>27</v>
      </c>
      <c r="C295" s="27" t="s">
        <v>17</v>
      </c>
      <c r="D295" s="151">
        <v>27</v>
      </c>
      <c r="E295" s="174">
        <v>1066.4864908529871</v>
      </c>
      <c r="F295" s="151">
        <v>27</v>
      </c>
      <c r="G295" s="151">
        <v>7</v>
      </c>
      <c r="H295" s="151">
        <v>8</v>
      </c>
      <c r="I295" s="151">
        <v>6</v>
      </c>
      <c r="J295" s="151">
        <v>6</v>
      </c>
      <c r="K295" s="174">
        <v>1066.4864908529869</v>
      </c>
      <c r="L295" s="174">
        <v>276.55536424503686</v>
      </c>
      <c r="M295" s="174">
        <v>316.29033037219733</v>
      </c>
      <c r="N295" s="174">
        <v>236.82039811787638</v>
      </c>
      <c r="O295" s="174">
        <v>236.82039811787638</v>
      </c>
      <c r="P295" s="4">
        <f t="shared" si="20"/>
        <v>0</v>
      </c>
      <c r="Q295" s="11">
        <f t="shared" si="21"/>
        <v>0</v>
      </c>
      <c r="R295" s="12">
        <f t="shared" si="18"/>
        <v>0</v>
      </c>
      <c r="S295" s="13">
        <f t="shared" si="19"/>
        <v>0</v>
      </c>
      <c r="T295" s="14"/>
    </row>
    <row r="296" spans="1:23" ht="20.65" customHeight="1" x14ac:dyDescent="0.35">
      <c r="A296" s="120"/>
      <c r="B296" s="21" t="s">
        <v>28</v>
      </c>
      <c r="C296" s="27" t="s">
        <v>17</v>
      </c>
      <c r="D296" s="151">
        <v>10</v>
      </c>
      <c r="E296" s="174">
        <v>477.06891096044899</v>
      </c>
      <c r="F296" s="151">
        <v>10</v>
      </c>
      <c r="G296" s="151">
        <v>3</v>
      </c>
      <c r="H296" s="151">
        <v>3</v>
      </c>
      <c r="I296" s="151">
        <v>3</v>
      </c>
      <c r="J296" s="151">
        <v>1</v>
      </c>
      <c r="K296" s="174">
        <v>477.06891096044899</v>
      </c>
      <c r="L296" s="174">
        <v>143.1206732881347</v>
      </c>
      <c r="M296" s="174">
        <v>143.1206732881347</v>
      </c>
      <c r="N296" s="174">
        <v>143.1206732881347</v>
      </c>
      <c r="O296" s="174">
        <v>47.706891096044906</v>
      </c>
      <c r="P296" s="4">
        <f t="shared" si="20"/>
        <v>0</v>
      </c>
      <c r="Q296" s="11">
        <f t="shared" si="21"/>
        <v>0</v>
      </c>
      <c r="R296" s="12">
        <f t="shared" si="18"/>
        <v>0</v>
      </c>
      <c r="S296" s="13">
        <f t="shared" si="19"/>
        <v>0</v>
      </c>
      <c r="T296" s="14"/>
    </row>
    <row r="297" spans="1:23" ht="20.65" customHeight="1" x14ac:dyDescent="0.35">
      <c r="A297" s="121"/>
      <c r="B297" s="61" t="s">
        <v>79</v>
      </c>
      <c r="C297" s="62"/>
      <c r="D297" s="153">
        <v>567</v>
      </c>
      <c r="E297" s="178">
        <v>34187.636267847585</v>
      </c>
      <c r="F297" s="163">
        <v>567</v>
      </c>
      <c r="G297" s="163">
        <v>172</v>
      </c>
      <c r="H297" s="163">
        <v>161</v>
      </c>
      <c r="I297" s="163">
        <v>140</v>
      </c>
      <c r="J297" s="163">
        <v>94</v>
      </c>
      <c r="K297" s="186">
        <v>34187.636267847585</v>
      </c>
      <c r="L297" s="178">
        <v>9456.6574409230907</v>
      </c>
      <c r="M297" s="178">
        <v>9609.9811124587668</v>
      </c>
      <c r="N297" s="178">
        <v>8780.5654006155692</v>
      </c>
      <c r="O297" s="178">
        <v>6340.4323138501495</v>
      </c>
      <c r="P297" s="4">
        <f t="shared" si="20"/>
        <v>0</v>
      </c>
      <c r="Q297" s="11">
        <f t="shared" si="21"/>
        <v>0</v>
      </c>
      <c r="R297" s="12">
        <f t="shared" si="18"/>
        <v>0</v>
      </c>
      <c r="S297" s="13">
        <f t="shared" si="19"/>
        <v>0</v>
      </c>
      <c r="T297" s="14"/>
    </row>
    <row r="298" spans="1:23" ht="20.65" customHeight="1" x14ac:dyDescent="0.35">
      <c r="A298" s="119" t="s">
        <v>80</v>
      </c>
      <c r="B298" s="9" t="s">
        <v>16</v>
      </c>
      <c r="C298" s="9" t="s">
        <v>17</v>
      </c>
      <c r="D298" s="146">
        <v>1002</v>
      </c>
      <c r="E298" s="171">
        <v>58690.844668134858</v>
      </c>
      <c r="F298" s="146">
        <v>1002</v>
      </c>
      <c r="G298" s="146">
        <v>236</v>
      </c>
      <c r="H298" s="146">
        <v>245</v>
      </c>
      <c r="I298" s="146">
        <v>258</v>
      </c>
      <c r="J298" s="146">
        <v>263</v>
      </c>
      <c r="K298" s="171">
        <v>58690.844668134858</v>
      </c>
      <c r="L298" s="171">
        <v>14313.640292356939</v>
      </c>
      <c r="M298" s="171">
        <v>15526.048240247133</v>
      </c>
      <c r="N298" s="171">
        <v>14640.332579487933</v>
      </c>
      <c r="O298" s="171">
        <v>14210.823556042858</v>
      </c>
      <c r="P298" s="4">
        <f t="shared" si="20"/>
        <v>0</v>
      </c>
      <c r="Q298" s="11">
        <f t="shared" si="21"/>
        <v>0</v>
      </c>
      <c r="R298" s="12">
        <f t="shared" si="18"/>
        <v>0</v>
      </c>
      <c r="S298" s="13">
        <f t="shared" si="19"/>
        <v>0</v>
      </c>
      <c r="T298" s="14">
        <f>'[1]Свод МО Формула !!!!!!'!CA14</f>
        <v>1002</v>
      </c>
      <c r="U298" s="6">
        <f>'[1]Свод МО Формула !!!!!!'!CG14</f>
        <v>58690.844668134872</v>
      </c>
      <c r="V298" s="14">
        <f>T298-D298</f>
        <v>0</v>
      </c>
      <c r="W298" s="14">
        <f>U298-E298</f>
        <v>0</v>
      </c>
    </row>
    <row r="299" spans="1:23" ht="20.65" customHeight="1" x14ac:dyDescent="0.35">
      <c r="A299" s="120"/>
      <c r="B299" s="25" t="s">
        <v>18</v>
      </c>
      <c r="C299" s="26" t="s">
        <v>17</v>
      </c>
      <c r="D299" s="145">
        <v>122</v>
      </c>
      <c r="E299" s="170">
        <v>6114.2856959943329</v>
      </c>
      <c r="F299" s="145">
        <v>122</v>
      </c>
      <c r="G299" s="145">
        <v>29</v>
      </c>
      <c r="H299" s="145">
        <v>29</v>
      </c>
      <c r="I299" s="145">
        <v>32</v>
      </c>
      <c r="J299" s="145">
        <v>32</v>
      </c>
      <c r="K299" s="170">
        <v>6114.2856959943329</v>
      </c>
      <c r="L299" s="170">
        <v>1455.5307650870334</v>
      </c>
      <c r="M299" s="170">
        <v>1455.5307650870334</v>
      </c>
      <c r="N299" s="170">
        <v>1601.6120829101333</v>
      </c>
      <c r="O299" s="170">
        <v>1601.6120829101333</v>
      </c>
      <c r="P299" s="4">
        <f t="shared" si="20"/>
        <v>0</v>
      </c>
      <c r="Q299" s="11">
        <f t="shared" si="21"/>
        <v>0</v>
      </c>
      <c r="R299" s="12">
        <f t="shared" si="18"/>
        <v>0</v>
      </c>
      <c r="S299" s="13">
        <f t="shared" si="19"/>
        <v>0</v>
      </c>
      <c r="T299" s="14"/>
    </row>
    <row r="300" spans="1:23" ht="20.65" customHeight="1" x14ac:dyDescent="0.35">
      <c r="A300" s="120"/>
      <c r="B300" s="21" t="s">
        <v>63</v>
      </c>
      <c r="C300" s="27" t="s">
        <v>17</v>
      </c>
      <c r="D300" s="151">
        <v>26</v>
      </c>
      <c r="E300" s="174">
        <v>648.22532976073592</v>
      </c>
      <c r="F300" s="151">
        <v>26</v>
      </c>
      <c r="G300" s="151">
        <v>6</v>
      </c>
      <c r="H300" s="151">
        <v>6</v>
      </c>
      <c r="I300" s="151">
        <v>7</v>
      </c>
      <c r="J300" s="151">
        <v>7</v>
      </c>
      <c r="K300" s="174">
        <v>648.22532976073603</v>
      </c>
      <c r="L300" s="174">
        <v>149.59046071401602</v>
      </c>
      <c r="M300" s="174">
        <v>149.59046071401602</v>
      </c>
      <c r="N300" s="174">
        <v>174.52220416635203</v>
      </c>
      <c r="O300" s="174">
        <v>174.52220416635203</v>
      </c>
      <c r="P300" s="4">
        <f t="shared" si="20"/>
        <v>0</v>
      </c>
      <c r="Q300" s="11">
        <f t="shared" si="21"/>
        <v>0</v>
      </c>
      <c r="R300" s="12">
        <f t="shared" si="18"/>
        <v>0</v>
      </c>
      <c r="S300" s="13">
        <f t="shared" si="19"/>
        <v>0</v>
      </c>
      <c r="T300" s="14"/>
    </row>
    <row r="301" spans="1:23" ht="20.65" customHeight="1" x14ac:dyDescent="0.35">
      <c r="A301" s="120"/>
      <c r="B301" s="20" t="s">
        <v>18</v>
      </c>
      <c r="C301" s="27" t="s">
        <v>17</v>
      </c>
      <c r="D301" s="151">
        <v>96</v>
      </c>
      <c r="E301" s="174">
        <v>5466.0603662335971</v>
      </c>
      <c r="F301" s="151">
        <v>96</v>
      </c>
      <c r="G301" s="151">
        <v>23</v>
      </c>
      <c r="H301" s="151">
        <v>23</v>
      </c>
      <c r="I301" s="151">
        <v>25</v>
      </c>
      <c r="J301" s="151">
        <v>25</v>
      </c>
      <c r="K301" s="174">
        <v>5466.0603662335971</v>
      </c>
      <c r="L301" s="174">
        <v>1305.9403043730174</v>
      </c>
      <c r="M301" s="174">
        <v>1305.9403043730174</v>
      </c>
      <c r="N301" s="174">
        <v>1427.0898787437811</v>
      </c>
      <c r="O301" s="174">
        <v>1427.0898787437811</v>
      </c>
      <c r="P301" s="4">
        <f t="shared" si="20"/>
        <v>0</v>
      </c>
      <c r="Q301" s="11">
        <f t="shared" si="21"/>
        <v>0</v>
      </c>
      <c r="R301" s="12">
        <f t="shared" si="18"/>
        <v>0</v>
      </c>
      <c r="S301" s="13">
        <f t="shared" si="19"/>
        <v>0</v>
      </c>
      <c r="T301" s="14"/>
    </row>
    <row r="302" spans="1:23" ht="20.65" customHeight="1" x14ac:dyDescent="0.35">
      <c r="A302" s="120"/>
      <c r="B302" s="25" t="s">
        <v>20</v>
      </c>
      <c r="C302" s="26" t="s">
        <v>17</v>
      </c>
      <c r="D302" s="145">
        <v>183</v>
      </c>
      <c r="E302" s="170">
        <v>9446.7762769130641</v>
      </c>
      <c r="F302" s="145">
        <v>183</v>
      </c>
      <c r="G302" s="145">
        <v>46</v>
      </c>
      <c r="H302" s="145">
        <v>43</v>
      </c>
      <c r="I302" s="145">
        <v>45</v>
      </c>
      <c r="J302" s="145">
        <v>49</v>
      </c>
      <c r="K302" s="170">
        <v>9446.7762769130622</v>
      </c>
      <c r="L302" s="170">
        <v>2441.0638849502857</v>
      </c>
      <c r="M302" s="170">
        <v>2152.097187167883</v>
      </c>
      <c r="N302" s="170">
        <v>2314.6209897977983</v>
      </c>
      <c r="O302" s="170">
        <v>2538.9942149970957</v>
      </c>
      <c r="P302" s="4">
        <f t="shared" si="20"/>
        <v>0</v>
      </c>
      <c r="Q302" s="11">
        <f t="shared" si="21"/>
        <v>0</v>
      </c>
      <c r="R302" s="12">
        <f t="shared" si="18"/>
        <v>0</v>
      </c>
      <c r="S302" s="13">
        <f t="shared" si="19"/>
        <v>0</v>
      </c>
      <c r="T302" s="14"/>
    </row>
    <row r="303" spans="1:23" ht="20.65" customHeight="1" x14ac:dyDescent="0.35">
      <c r="A303" s="120"/>
      <c r="B303" s="21" t="s">
        <v>22</v>
      </c>
      <c r="C303" s="27" t="s">
        <v>17</v>
      </c>
      <c r="D303" s="151">
        <v>16</v>
      </c>
      <c r="E303" s="174">
        <v>824.24343853422783</v>
      </c>
      <c r="F303" s="151">
        <v>16</v>
      </c>
      <c r="G303" s="151">
        <v>4</v>
      </c>
      <c r="H303" s="151">
        <v>2</v>
      </c>
      <c r="I303" s="151">
        <v>4</v>
      </c>
      <c r="J303" s="151">
        <v>6</v>
      </c>
      <c r="K303" s="174">
        <v>824.24343853422806</v>
      </c>
      <c r="L303" s="174">
        <v>206.06085963355699</v>
      </c>
      <c r="M303" s="174">
        <v>103.03042981677849</v>
      </c>
      <c r="N303" s="174">
        <v>206.06085963355699</v>
      </c>
      <c r="O303" s="174">
        <v>309.09128945033552</v>
      </c>
      <c r="P303" s="4">
        <f t="shared" si="20"/>
        <v>0</v>
      </c>
      <c r="Q303" s="11">
        <f t="shared" si="21"/>
        <v>0</v>
      </c>
      <c r="R303" s="12">
        <f t="shared" si="18"/>
        <v>0</v>
      </c>
      <c r="S303" s="13">
        <f t="shared" si="19"/>
        <v>0</v>
      </c>
      <c r="T303" s="14"/>
    </row>
    <row r="304" spans="1:23" ht="20.65" customHeight="1" x14ac:dyDescent="0.35">
      <c r="A304" s="120"/>
      <c r="B304" s="20" t="s">
        <v>45</v>
      </c>
      <c r="C304" s="27" t="s">
        <v>17</v>
      </c>
      <c r="D304" s="151">
        <v>18</v>
      </c>
      <c r="E304" s="174">
        <v>1247.0234781272156</v>
      </c>
      <c r="F304" s="151">
        <v>18</v>
      </c>
      <c r="G304" s="151">
        <v>6</v>
      </c>
      <c r="H304" s="151">
        <v>2</v>
      </c>
      <c r="I304" s="151">
        <v>4</v>
      </c>
      <c r="J304" s="151">
        <v>6</v>
      </c>
      <c r="K304" s="174">
        <v>1247.0234781272159</v>
      </c>
      <c r="L304" s="174">
        <v>451.20222712865069</v>
      </c>
      <c r="M304" s="174">
        <v>132.63687516642753</v>
      </c>
      <c r="N304" s="174">
        <v>265.27375033285506</v>
      </c>
      <c r="O304" s="174">
        <v>397.91062549928256</v>
      </c>
      <c r="P304" s="4">
        <f t="shared" si="20"/>
        <v>0</v>
      </c>
      <c r="Q304" s="11">
        <f t="shared" si="21"/>
        <v>0</v>
      </c>
      <c r="R304" s="12">
        <f t="shared" si="18"/>
        <v>0</v>
      </c>
      <c r="S304" s="13">
        <f t="shared" si="19"/>
        <v>0</v>
      </c>
      <c r="T304" s="14"/>
    </row>
    <row r="305" spans="1:20" ht="20.65" customHeight="1" x14ac:dyDescent="0.35">
      <c r="A305" s="120"/>
      <c r="B305" s="20" t="s">
        <v>26</v>
      </c>
      <c r="C305" s="27" t="s">
        <v>17</v>
      </c>
      <c r="D305" s="151">
        <v>25</v>
      </c>
      <c r="E305" s="174">
        <v>1774.0182053509679</v>
      </c>
      <c r="F305" s="151">
        <v>25</v>
      </c>
      <c r="G305" s="151">
        <v>9</v>
      </c>
      <c r="H305" s="151">
        <v>6</v>
      </c>
      <c r="I305" s="151">
        <v>5</v>
      </c>
      <c r="J305" s="151">
        <v>5</v>
      </c>
      <c r="K305" s="174">
        <v>1774.0182053509679</v>
      </c>
      <c r="L305" s="174">
        <v>621.73535234262897</v>
      </c>
      <c r="M305" s="174">
        <v>424.55642631396665</v>
      </c>
      <c r="N305" s="174">
        <v>358.83011763774584</v>
      </c>
      <c r="O305" s="174">
        <v>368.89630905662648</v>
      </c>
      <c r="P305" s="4">
        <f t="shared" si="20"/>
        <v>0</v>
      </c>
      <c r="Q305" s="11">
        <f t="shared" si="21"/>
        <v>0</v>
      </c>
      <c r="R305" s="12">
        <f t="shared" si="18"/>
        <v>0</v>
      </c>
      <c r="S305" s="13">
        <f t="shared" si="19"/>
        <v>0</v>
      </c>
      <c r="T305" s="14"/>
    </row>
    <row r="306" spans="1:20" ht="20.65" customHeight="1" x14ac:dyDescent="0.35">
      <c r="A306" s="120"/>
      <c r="B306" s="20" t="s">
        <v>47</v>
      </c>
      <c r="C306" s="27" t="s">
        <v>17</v>
      </c>
      <c r="D306" s="151">
        <v>2</v>
      </c>
      <c r="E306" s="174">
        <v>103.03042981677849</v>
      </c>
      <c r="F306" s="151">
        <v>2</v>
      </c>
      <c r="G306" s="151">
        <v>1</v>
      </c>
      <c r="H306" s="151">
        <v>0</v>
      </c>
      <c r="I306" s="151">
        <v>1</v>
      </c>
      <c r="J306" s="151">
        <v>0</v>
      </c>
      <c r="K306" s="174">
        <v>103.03042981677849</v>
      </c>
      <c r="L306" s="174">
        <v>51.515214908389247</v>
      </c>
      <c r="M306" s="174">
        <v>0</v>
      </c>
      <c r="N306" s="174">
        <v>51.515214908389247</v>
      </c>
      <c r="O306" s="174">
        <v>0</v>
      </c>
      <c r="P306" s="4">
        <f t="shared" si="20"/>
        <v>0</v>
      </c>
      <c r="Q306" s="11">
        <f t="shared" si="21"/>
        <v>0</v>
      </c>
      <c r="R306" s="12">
        <f t="shared" si="18"/>
        <v>0</v>
      </c>
      <c r="S306" s="13">
        <f t="shared" si="19"/>
        <v>0</v>
      </c>
      <c r="T306" s="14"/>
    </row>
    <row r="307" spans="1:20" ht="20.65" customHeight="1" x14ac:dyDescent="0.35">
      <c r="A307" s="120"/>
      <c r="B307" s="20" t="s">
        <v>27</v>
      </c>
      <c r="C307" s="27" t="s">
        <v>17</v>
      </c>
      <c r="D307" s="151">
        <v>77</v>
      </c>
      <c r="E307" s="174">
        <v>2984.2813859916805</v>
      </c>
      <c r="F307" s="151">
        <v>77</v>
      </c>
      <c r="G307" s="151">
        <v>17</v>
      </c>
      <c r="H307" s="151">
        <v>21</v>
      </c>
      <c r="I307" s="151">
        <v>20</v>
      </c>
      <c r="J307" s="151">
        <v>19</v>
      </c>
      <c r="K307" s="174">
        <v>2984.2813859916801</v>
      </c>
      <c r="L307" s="174">
        <v>645.13691004057785</v>
      </c>
      <c r="M307" s="174">
        <v>825.13630659661487</v>
      </c>
      <c r="N307" s="174">
        <v>787.52053866290305</v>
      </c>
      <c r="O307" s="174">
        <v>726.4876306915844</v>
      </c>
      <c r="P307" s="4">
        <f t="shared" si="20"/>
        <v>0</v>
      </c>
      <c r="Q307" s="11">
        <f t="shared" si="21"/>
        <v>0</v>
      </c>
      <c r="R307" s="12">
        <f t="shared" si="18"/>
        <v>0</v>
      </c>
      <c r="S307" s="13">
        <f t="shared" si="19"/>
        <v>0</v>
      </c>
      <c r="T307" s="14"/>
    </row>
    <row r="308" spans="1:20" ht="20.65" customHeight="1" x14ac:dyDescent="0.35">
      <c r="A308" s="120"/>
      <c r="B308" s="21" t="s">
        <v>28</v>
      </c>
      <c r="C308" s="27" t="s">
        <v>17</v>
      </c>
      <c r="D308" s="151">
        <v>13</v>
      </c>
      <c r="E308" s="174">
        <v>662.00011801815162</v>
      </c>
      <c r="F308" s="151">
        <v>13</v>
      </c>
      <c r="G308" s="151">
        <v>4</v>
      </c>
      <c r="H308" s="151">
        <v>4</v>
      </c>
      <c r="I308" s="151">
        <v>2</v>
      </c>
      <c r="J308" s="151">
        <v>3</v>
      </c>
      <c r="K308" s="174">
        <v>662.00011801815162</v>
      </c>
      <c r="L308" s="174">
        <v>203.69234400558511</v>
      </c>
      <c r="M308" s="174">
        <v>203.69234400558511</v>
      </c>
      <c r="N308" s="174">
        <v>101.84617200279256</v>
      </c>
      <c r="O308" s="174">
        <v>152.7692580041888</v>
      </c>
      <c r="P308" s="4">
        <f t="shared" si="20"/>
        <v>0</v>
      </c>
      <c r="Q308" s="11">
        <f t="shared" si="21"/>
        <v>0</v>
      </c>
      <c r="R308" s="12">
        <f t="shared" si="18"/>
        <v>0</v>
      </c>
      <c r="S308" s="13">
        <f t="shared" si="19"/>
        <v>0</v>
      </c>
      <c r="T308" s="14"/>
    </row>
    <row r="309" spans="1:20" ht="20.65" customHeight="1" x14ac:dyDescent="0.35">
      <c r="A309" s="120"/>
      <c r="B309" s="20" t="s">
        <v>29</v>
      </c>
      <c r="C309" s="27" t="s">
        <v>17</v>
      </c>
      <c r="D309" s="151">
        <v>4</v>
      </c>
      <c r="E309" s="174">
        <v>161.05906270209053</v>
      </c>
      <c r="F309" s="151">
        <v>4</v>
      </c>
      <c r="G309" s="151">
        <v>2</v>
      </c>
      <c r="H309" s="151">
        <v>1</v>
      </c>
      <c r="I309" s="151">
        <v>0</v>
      </c>
      <c r="J309" s="151">
        <v>1</v>
      </c>
      <c r="K309" s="174">
        <v>161.05906270209053</v>
      </c>
      <c r="L309" s="174">
        <v>80.529531351045264</v>
      </c>
      <c r="M309" s="174">
        <v>40.264765675522632</v>
      </c>
      <c r="N309" s="174">
        <v>0</v>
      </c>
      <c r="O309" s="174">
        <v>40.264765675522632</v>
      </c>
      <c r="P309" s="4">
        <f t="shared" si="20"/>
        <v>0</v>
      </c>
      <c r="Q309" s="11">
        <f t="shared" si="21"/>
        <v>0</v>
      </c>
      <c r="R309" s="12">
        <f t="shared" si="18"/>
        <v>0</v>
      </c>
      <c r="S309" s="13">
        <f t="shared" si="19"/>
        <v>0</v>
      </c>
      <c r="T309" s="14"/>
    </row>
    <row r="310" spans="1:20" ht="20.65" customHeight="1" x14ac:dyDescent="0.35">
      <c r="A310" s="120"/>
      <c r="B310" s="20" t="s">
        <v>30</v>
      </c>
      <c r="C310" s="27" t="s">
        <v>17</v>
      </c>
      <c r="D310" s="151">
        <v>28</v>
      </c>
      <c r="E310" s="174">
        <v>1691.1201583719512</v>
      </c>
      <c r="F310" s="151">
        <v>28</v>
      </c>
      <c r="G310" s="151">
        <v>3</v>
      </c>
      <c r="H310" s="151">
        <v>7</v>
      </c>
      <c r="I310" s="151">
        <v>9</v>
      </c>
      <c r="J310" s="151">
        <v>9</v>
      </c>
      <c r="K310" s="174">
        <v>1691.120158371951</v>
      </c>
      <c r="L310" s="174">
        <v>181.19144553985188</v>
      </c>
      <c r="M310" s="174">
        <v>422.78003959298781</v>
      </c>
      <c r="N310" s="174">
        <v>543.57433661955565</v>
      </c>
      <c r="O310" s="174">
        <v>543.57433661955565</v>
      </c>
      <c r="P310" s="4">
        <f t="shared" si="20"/>
        <v>0</v>
      </c>
      <c r="Q310" s="11">
        <f t="shared" si="21"/>
        <v>0</v>
      </c>
      <c r="R310" s="12">
        <f t="shared" si="18"/>
        <v>0</v>
      </c>
      <c r="S310" s="13">
        <f t="shared" si="19"/>
        <v>0</v>
      </c>
      <c r="T310" s="14"/>
    </row>
    <row r="311" spans="1:20" ht="20.65" customHeight="1" x14ac:dyDescent="0.35">
      <c r="A311" s="120"/>
      <c r="B311" s="25" t="s">
        <v>67</v>
      </c>
      <c r="C311" s="26" t="s">
        <v>17</v>
      </c>
      <c r="D311" s="145">
        <v>52</v>
      </c>
      <c r="E311" s="170">
        <v>4618.6054745452448</v>
      </c>
      <c r="F311" s="145">
        <v>52</v>
      </c>
      <c r="G311" s="145">
        <v>9</v>
      </c>
      <c r="H311" s="145">
        <v>13</v>
      </c>
      <c r="I311" s="145">
        <v>15</v>
      </c>
      <c r="J311" s="145">
        <v>15</v>
      </c>
      <c r="K311" s="170">
        <v>4618.6054745452439</v>
      </c>
      <c r="L311" s="170">
        <v>799.37402444052304</v>
      </c>
      <c r="M311" s="170">
        <v>1154.651368636311</v>
      </c>
      <c r="N311" s="170">
        <v>1332.2900407342049</v>
      </c>
      <c r="O311" s="170">
        <v>1332.2900407342049</v>
      </c>
      <c r="P311" s="4">
        <f t="shared" si="20"/>
        <v>0</v>
      </c>
      <c r="Q311" s="11">
        <f t="shared" si="21"/>
        <v>0</v>
      </c>
      <c r="R311" s="12">
        <f t="shared" si="18"/>
        <v>0</v>
      </c>
      <c r="S311" s="13">
        <f t="shared" si="19"/>
        <v>0</v>
      </c>
      <c r="T311" s="14"/>
    </row>
    <row r="312" spans="1:20" ht="20.65" customHeight="1" x14ac:dyDescent="0.35">
      <c r="A312" s="120"/>
      <c r="B312" s="29" t="s">
        <v>68</v>
      </c>
      <c r="C312" s="27" t="s">
        <v>17</v>
      </c>
      <c r="D312" s="151">
        <v>52</v>
      </c>
      <c r="E312" s="174">
        <v>4618.6054745452448</v>
      </c>
      <c r="F312" s="151">
        <v>52</v>
      </c>
      <c r="G312" s="151">
        <v>9</v>
      </c>
      <c r="H312" s="151">
        <v>13</v>
      </c>
      <c r="I312" s="151">
        <v>15</v>
      </c>
      <c r="J312" s="151">
        <v>15</v>
      </c>
      <c r="K312" s="174">
        <v>4618.6054745452439</v>
      </c>
      <c r="L312" s="174">
        <v>799.37402444052304</v>
      </c>
      <c r="M312" s="174">
        <v>1154.651368636311</v>
      </c>
      <c r="N312" s="174">
        <v>1332.2900407342049</v>
      </c>
      <c r="O312" s="174">
        <v>1332.2900407342049</v>
      </c>
      <c r="P312" s="4">
        <f t="shared" si="20"/>
        <v>0</v>
      </c>
      <c r="Q312" s="11">
        <f t="shared" si="21"/>
        <v>0</v>
      </c>
      <c r="R312" s="12">
        <f t="shared" si="18"/>
        <v>0</v>
      </c>
      <c r="S312" s="13">
        <f t="shared" si="19"/>
        <v>0</v>
      </c>
      <c r="T312" s="14"/>
    </row>
    <row r="313" spans="1:20" ht="20.65" customHeight="1" x14ac:dyDescent="0.35">
      <c r="A313" s="120"/>
      <c r="B313" s="25" t="s">
        <v>81</v>
      </c>
      <c r="C313" s="26" t="s">
        <v>17</v>
      </c>
      <c r="D313" s="145">
        <v>72</v>
      </c>
      <c r="E313" s="170">
        <v>3510.4206427682238</v>
      </c>
      <c r="F313" s="145">
        <v>72</v>
      </c>
      <c r="G313" s="145">
        <v>17</v>
      </c>
      <c r="H313" s="145">
        <v>16</v>
      </c>
      <c r="I313" s="145">
        <v>17</v>
      </c>
      <c r="J313" s="145">
        <v>22</v>
      </c>
      <c r="K313" s="170">
        <v>3510.4206427682238</v>
      </c>
      <c r="L313" s="170">
        <v>1019.9264599557501</v>
      </c>
      <c r="M313" s="170">
        <v>714.35677926805715</v>
      </c>
      <c r="N313" s="170">
        <v>765.96548821439274</v>
      </c>
      <c r="O313" s="170">
        <v>1010.1719153300238</v>
      </c>
      <c r="P313" s="4">
        <f t="shared" si="20"/>
        <v>0</v>
      </c>
      <c r="Q313" s="11">
        <f t="shared" si="21"/>
        <v>0</v>
      </c>
      <c r="R313" s="12">
        <f t="shared" si="18"/>
        <v>0</v>
      </c>
      <c r="S313" s="13">
        <f t="shared" si="19"/>
        <v>0</v>
      </c>
      <c r="T313" s="14"/>
    </row>
    <row r="314" spans="1:20" ht="20.65" customHeight="1" x14ac:dyDescent="0.35">
      <c r="A314" s="120"/>
      <c r="B314" s="20" t="s">
        <v>25</v>
      </c>
      <c r="C314" s="27" t="s">
        <v>17</v>
      </c>
      <c r="D314" s="151">
        <v>53</v>
      </c>
      <c r="E314" s="174">
        <v>2825.9196262843388</v>
      </c>
      <c r="F314" s="151">
        <v>53</v>
      </c>
      <c r="G314" s="151">
        <v>13</v>
      </c>
      <c r="H314" s="151">
        <v>12</v>
      </c>
      <c r="I314" s="151">
        <v>14</v>
      </c>
      <c r="J314" s="151">
        <v>14</v>
      </c>
      <c r="K314" s="174">
        <v>2825.9196262843388</v>
      </c>
      <c r="L314" s="174">
        <v>875.82098280124808</v>
      </c>
      <c r="M314" s="174">
        <v>570.25130211355508</v>
      </c>
      <c r="N314" s="174">
        <v>657.88638034851613</v>
      </c>
      <c r="O314" s="174">
        <v>721.96096102101967</v>
      </c>
      <c r="P314" s="4">
        <f t="shared" si="20"/>
        <v>0</v>
      </c>
      <c r="Q314" s="11">
        <f t="shared" si="21"/>
        <v>0</v>
      </c>
      <c r="R314" s="12">
        <f t="shared" ref="R314:R374" si="22">F314-D314</f>
        <v>0</v>
      </c>
      <c r="S314" s="13">
        <f t="shared" ref="S314:S374" si="23">K314-E314</f>
        <v>0</v>
      </c>
      <c r="T314" s="14"/>
    </row>
    <row r="315" spans="1:20" ht="20.65" customHeight="1" x14ac:dyDescent="0.35">
      <c r="A315" s="120"/>
      <c r="B315" s="21" t="s">
        <v>34</v>
      </c>
      <c r="C315" s="27" t="s">
        <v>17</v>
      </c>
      <c r="D315" s="151">
        <v>19</v>
      </c>
      <c r="E315" s="174">
        <v>684.50101648388477</v>
      </c>
      <c r="F315" s="151">
        <v>19</v>
      </c>
      <c r="G315" s="151">
        <v>4</v>
      </c>
      <c r="H315" s="151">
        <v>4</v>
      </c>
      <c r="I315" s="151">
        <v>3</v>
      </c>
      <c r="J315" s="151">
        <v>8</v>
      </c>
      <c r="K315" s="174">
        <v>684.50101648388488</v>
      </c>
      <c r="L315" s="174">
        <v>144.10547715450207</v>
      </c>
      <c r="M315" s="174">
        <v>144.10547715450207</v>
      </c>
      <c r="N315" s="174">
        <v>108.07910786587658</v>
      </c>
      <c r="O315" s="174">
        <v>288.21095430900414</v>
      </c>
      <c r="P315" s="4">
        <f t="shared" si="20"/>
        <v>0</v>
      </c>
      <c r="Q315" s="11">
        <f t="shared" si="21"/>
        <v>0</v>
      </c>
      <c r="R315" s="12">
        <f t="shared" si="22"/>
        <v>0</v>
      </c>
      <c r="S315" s="13">
        <f t="shared" si="23"/>
        <v>0</v>
      </c>
      <c r="T315" s="14"/>
    </row>
    <row r="316" spans="1:20" ht="20.65" customHeight="1" x14ac:dyDescent="0.35">
      <c r="A316" s="120"/>
      <c r="B316" s="34" t="s">
        <v>31</v>
      </c>
      <c r="C316" s="26" t="s">
        <v>17</v>
      </c>
      <c r="D316" s="145">
        <v>181</v>
      </c>
      <c r="E316" s="170">
        <v>11785.941293514519</v>
      </c>
      <c r="F316" s="145">
        <v>181</v>
      </c>
      <c r="G316" s="145">
        <v>37</v>
      </c>
      <c r="H316" s="145">
        <v>51</v>
      </c>
      <c r="I316" s="145">
        <v>51</v>
      </c>
      <c r="J316" s="145">
        <v>42</v>
      </c>
      <c r="K316" s="170">
        <v>11785.941293514521</v>
      </c>
      <c r="L316" s="170">
        <v>2096.6841917985175</v>
      </c>
      <c r="M316" s="170">
        <v>3659.2382194352172</v>
      </c>
      <c r="N316" s="170">
        <v>3369.0358421179581</v>
      </c>
      <c r="O316" s="170">
        <v>2660.9830401628278</v>
      </c>
      <c r="P316" s="4">
        <f t="shared" si="20"/>
        <v>0</v>
      </c>
      <c r="Q316" s="11">
        <f t="shared" si="21"/>
        <v>0</v>
      </c>
      <c r="R316" s="12">
        <f t="shared" si="22"/>
        <v>0</v>
      </c>
      <c r="S316" s="13">
        <f t="shared" si="23"/>
        <v>0</v>
      </c>
      <c r="T316" s="14"/>
    </row>
    <row r="317" spans="1:20" ht="20.65" customHeight="1" x14ac:dyDescent="0.35">
      <c r="A317" s="120"/>
      <c r="B317" s="20" t="s">
        <v>24</v>
      </c>
      <c r="C317" s="27" t="s">
        <v>17</v>
      </c>
      <c r="D317" s="151">
        <v>177</v>
      </c>
      <c r="E317" s="174">
        <v>11656.620340227253</v>
      </c>
      <c r="F317" s="151">
        <v>177</v>
      </c>
      <c r="G317" s="151">
        <v>36</v>
      </c>
      <c r="H317" s="151">
        <v>50</v>
      </c>
      <c r="I317" s="151">
        <v>50</v>
      </c>
      <c r="J317" s="151">
        <v>41</v>
      </c>
      <c r="K317" s="174">
        <v>11656.620340227255</v>
      </c>
      <c r="L317" s="174">
        <v>2064.353953476701</v>
      </c>
      <c r="M317" s="174">
        <v>3626.9079811134006</v>
      </c>
      <c r="N317" s="174">
        <v>3336.7056037961415</v>
      </c>
      <c r="O317" s="174">
        <v>2628.6528018410113</v>
      </c>
      <c r="P317" s="4">
        <f t="shared" si="20"/>
        <v>0</v>
      </c>
      <c r="Q317" s="11">
        <f t="shared" si="21"/>
        <v>0</v>
      </c>
      <c r="R317" s="12">
        <f t="shared" si="22"/>
        <v>0</v>
      </c>
      <c r="S317" s="13">
        <f t="shared" si="23"/>
        <v>0</v>
      </c>
      <c r="T317" s="14"/>
    </row>
    <row r="318" spans="1:20" ht="20.65" customHeight="1" x14ac:dyDescent="0.35">
      <c r="A318" s="120"/>
      <c r="B318" s="38" t="s">
        <v>40</v>
      </c>
      <c r="C318" s="27" t="s">
        <v>17</v>
      </c>
      <c r="D318" s="151">
        <v>4</v>
      </c>
      <c r="E318" s="174">
        <v>129.32095328726683</v>
      </c>
      <c r="F318" s="151">
        <v>4</v>
      </c>
      <c r="G318" s="151">
        <v>1</v>
      </c>
      <c r="H318" s="151">
        <v>1</v>
      </c>
      <c r="I318" s="151">
        <v>1</v>
      </c>
      <c r="J318" s="151">
        <v>1</v>
      </c>
      <c r="K318" s="174">
        <v>129.32095328726683</v>
      </c>
      <c r="L318" s="174">
        <v>32.330238321816708</v>
      </c>
      <c r="M318" s="174">
        <v>32.330238321816708</v>
      </c>
      <c r="N318" s="174">
        <v>32.330238321816708</v>
      </c>
      <c r="O318" s="174">
        <v>32.330238321816708</v>
      </c>
      <c r="P318" s="4">
        <f t="shared" si="20"/>
        <v>0</v>
      </c>
      <c r="Q318" s="11">
        <f t="shared" si="21"/>
        <v>0</v>
      </c>
      <c r="R318" s="12">
        <f t="shared" si="22"/>
        <v>0</v>
      </c>
      <c r="S318" s="13">
        <f t="shared" si="23"/>
        <v>0</v>
      </c>
      <c r="T318" s="14"/>
    </row>
    <row r="319" spans="1:20" ht="27.75" customHeight="1" x14ac:dyDescent="0.35">
      <c r="A319" s="120"/>
      <c r="B319" s="25" t="s">
        <v>60</v>
      </c>
      <c r="C319" s="26" t="s">
        <v>17</v>
      </c>
      <c r="D319" s="145">
        <v>87</v>
      </c>
      <c r="E319" s="170">
        <v>8979.8467943678861</v>
      </c>
      <c r="F319" s="145">
        <v>87</v>
      </c>
      <c r="G319" s="145">
        <v>24</v>
      </c>
      <c r="H319" s="145">
        <v>20</v>
      </c>
      <c r="I319" s="145">
        <v>21</v>
      </c>
      <c r="J319" s="145">
        <v>22</v>
      </c>
      <c r="K319" s="170">
        <v>8979.8467943678879</v>
      </c>
      <c r="L319" s="170">
        <v>3067.4458909788445</v>
      </c>
      <c r="M319" s="170">
        <v>2849.5206379299075</v>
      </c>
      <c r="N319" s="170">
        <v>1715.2229213544965</v>
      </c>
      <c r="O319" s="170">
        <v>1347.6573441046387</v>
      </c>
      <c r="P319" s="4">
        <f t="shared" si="20"/>
        <v>0</v>
      </c>
      <c r="Q319" s="11">
        <f t="shared" si="21"/>
        <v>0</v>
      </c>
      <c r="R319" s="12">
        <f t="shared" si="22"/>
        <v>0</v>
      </c>
      <c r="S319" s="13">
        <f t="shared" si="23"/>
        <v>0</v>
      </c>
      <c r="T319" s="14"/>
    </row>
    <row r="320" spans="1:20" ht="20.65" customHeight="1" x14ac:dyDescent="0.35">
      <c r="A320" s="120"/>
      <c r="B320" s="21" t="s">
        <v>34</v>
      </c>
      <c r="C320" s="27" t="s">
        <v>17</v>
      </c>
      <c r="D320" s="151">
        <v>18</v>
      </c>
      <c r="E320" s="174">
        <v>1222.7773576198192</v>
      </c>
      <c r="F320" s="151">
        <v>18</v>
      </c>
      <c r="G320" s="151">
        <v>6</v>
      </c>
      <c r="H320" s="151">
        <v>3</v>
      </c>
      <c r="I320" s="151">
        <v>4</v>
      </c>
      <c r="J320" s="151">
        <v>5</v>
      </c>
      <c r="K320" s="174">
        <v>1222.7773576198192</v>
      </c>
      <c r="L320" s="174">
        <v>655.08155921012838</v>
      </c>
      <c r="M320" s="174">
        <v>141.05133858159093</v>
      </c>
      <c r="N320" s="174">
        <v>200.85635818788188</v>
      </c>
      <c r="O320" s="174">
        <v>225.78810164021792</v>
      </c>
      <c r="P320" s="4">
        <f t="shared" si="20"/>
        <v>0</v>
      </c>
      <c r="Q320" s="11">
        <f t="shared" si="21"/>
        <v>0</v>
      </c>
      <c r="R320" s="12">
        <f t="shared" si="22"/>
        <v>0</v>
      </c>
      <c r="S320" s="13">
        <f t="shared" si="23"/>
        <v>0</v>
      </c>
      <c r="T320" s="14"/>
    </row>
    <row r="321" spans="1:20" ht="20.65" customHeight="1" x14ac:dyDescent="0.35">
      <c r="A321" s="120"/>
      <c r="B321" s="28" t="s">
        <v>54</v>
      </c>
      <c r="C321" s="27" t="s">
        <v>17</v>
      </c>
      <c r="D321" s="151">
        <v>11</v>
      </c>
      <c r="E321" s="174">
        <v>1070.5690638433077</v>
      </c>
      <c r="F321" s="151">
        <v>11</v>
      </c>
      <c r="G321" s="151">
        <v>3</v>
      </c>
      <c r="H321" s="151">
        <v>2</v>
      </c>
      <c r="I321" s="151">
        <v>3</v>
      </c>
      <c r="J321" s="151">
        <v>3</v>
      </c>
      <c r="K321" s="174">
        <v>1070.5690638433077</v>
      </c>
      <c r="L321" s="174">
        <v>273.56355503075673</v>
      </c>
      <c r="M321" s="174">
        <v>227.37750028530428</v>
      </c>
      <c r="N321" s="174">
        <v>296.06445349648999</v>
      </c>
      <c r="O321" s="174">
        <v>273.56355503075673</v>
      </c>
      <c r="P321" s="4">
        <f t="shared" si="20"/>
        <v>0</v>
      </c>
      <c r="Q321" s="11">
        <f t="shared" si="21"/>
        <v>0</v>
      </c>
      <c r="R321" s="12">
        <f t="shared" si="22"/>
        <v>0</v>
      </c>
      <c r="S321" s="13">
        <f t="shared" si="23"/>
        <v>0</v>
      </c>
      <c r="T321" s="14"/>
    </row>
    <row r="322" spans="1:20" ht="20.65" customHeight="1" x14ac:dyDescent="0.35">
      <c r="A322" s="120"/>
      <c r="B322" s="20" t="s">
        <v>35</v>
      </c>
      <c r="C322" s="27" t="s">
        <v>17</v>
      </c>
      <c r="D322" s="151">
        <v>51</v>
      </c>
      <c r="E322" s="174">
        <v>6299.7778672797131</v>
      </c>
      <c r="F322" s="151">
        <v>51</v>
      </c>
      <c r="G322" s="151">
        <v>13</v>
      </c>
      <c r="H322" s="151">
        <v>14</v>
      </c>
      <c r="I322" s="151">
        <v>13</v>
      </c>
      <c r="J322" s="151">
        <v>11</v>
      </c>
      <c r="K322" s="174">
        <v>6299.777867279714</v>
      </c>
      <c r="L322" s="174">
        <v>1995.5055812456583</v>
      </c>
      <c r="M322" s="174">
        <v>2461.4892157736131</v>
      </c>
      <c r="N322" s="174">
        <v>1178.0373439946022</v>
      </c>
      <c r="O322" s="174">
        <v>664.74572626584018</v>
      </c>
      <c r="P322" s="4">
        <f t="shared" si="20"/>
        <v>0</v>
      </c>
      <c r="Q322" s="11">
        <f t="shared" si="21"/>
        <v>0</v>
      </c>
      <c r="R322" s="12">
        <f t="shared" si="22"/>
        <v>0</v>
      </c>
      <c r="S322" s="13">
        <f t="shared" si="23"/>
        <v>0</v>
      </c>
      <c r="T322" s="14"/>
    </row>
    <row r="323" spans="1:20" ht="20.65" customHeight="1" x14ac:dyDescent="0.35">
      <c r="A323" s="120"/>
      <c r="B323" s="20" t="s">
        <v>29</v>
      </c>
      <c r="C323" s="27" t="s">
        <v>17</v>
      </c>
      <c r="D323" s="151">
        <v>3</v>
      </c>
      <c r="E323" s="174">
        <v>100.13211464044444</v>
      </c>
      <c r="F323" s="151">
        <v>3</v>
      </c>
      <c r="G323" s="151">
        <v>0</v>
      </c>
      <c r="H323" s="151">
        <v>1</v>
      </c>
      <c r="I323" s="151">
        <v>1</v>
      </c>
      <c r="J323" s="151">
        <v>1</v>
      </c>
      <c r="K323" s="174">
        <v>100.13211464044444</v>
      </c>
      <c r="L323" s="174">
        <v>0</v>
      </c>
      <c r="M323" s="174">
        <v>19.602583289399178</v>
      </c>
      <c r="N323" s="174">
        <v>40.264765675522632</v>
      </c>
      <c r="O323" s="174">
        <v>40.264765675522632</v>
      </c>
      <c r="P323" s="4">
        <f t="shared" si="20"/>
        <v>0</v>
      </c>
      <c r="Q323" s="11">
        <f t="shared" si="21"/>
        <v>0</v>
      </c>
      <c r="R323" s="12">
        <f t="shared" si="22"/>
        <v>0</v>
      </c>
      <c r="S323" s="13">
        <f t="shared" si="23"/>
        <v>0</v>
      </c>
      <c r="T323" s="14"/>
    </row>
    <row r="324" spans="1:20" ht="20.65" customHeight="1" x14ac:dyDescent="0.35">
      <c r="A324" s="120"/>
      <c r="B324" s="20" t="s">
        <v>36</v>
      </c>
      <c r="C324" s="27" t="s">
        <v>17</v>
      </c>
      <c r="D324" s="151">
        <v>4</v>
      </c>
      <c r="E324" s="174">
        <v>286.59039098460227</v>
      </c>
      <c r="F324" s="151">
        <v>4</v>
      </c>
      <c r="G324" s="151">
        <v>2</v>
      </c>
      <c r="H324" s="151">
        <v>0</v>
      </c>
      <c r="I324" s="151">
        <v>0</v>
      </c>
      <c r="J324" s="151">
        <v>2</v>
      </c>
      <c r="K324" s="174">
        <v>286.59039098460227</v>
      </c>
      <c r="L324" s="174">
        <v>143.29519549230113</v>
      </c>
      <c r="M324" s="174">
        <v>0</v>
      </c>
      <c r="N324" s="174">
        <v>0</v>
      </c>
      <c r="O324" s="174">
        <v>143.29519549230113</v>
      </c>
      <c r="P324" s="4">
        <f t="shared" si="20"/>
        <v>0</v>
      </c>
      <c r="Q324" s="11">
        <f t="shared" si="21"/>
        <v>0</v>
      </c>
      <c r="R324" s="12">
        <f t="shared" si="22"/>
        <v>0</v>
      </c>
      <c r="S324" s="13">
        <f t="shared" si="23"/>
        <v>0</v>
      </c>
      <c r="T324" s="14"/>
    </row>
    <row r="325" spans="1:20" ht="20.65" customHeight="1" x14ac:dyDescent="0.35">
      <c r="A325" s="120"/>
      <c r="B325" s="34" t="s">
        <v>32</v>
      </c>
      <c r="C325" s="26" t="s">
        <v>17</v>
      </c>
      <c r="D325" s="145">
        <v>130</v>
      </c>
      <c r="E325" s="170">
        <v>6378.8068193217196</v>
      </c>
      <c r="F325" s="145">
        <v>130</v>
      </c>
      <c r="G325" s="145">
        <v>32</v>
      </c>
      <c r="H325" s="145">
        <v>30</v>
      </c>
      <c r="I325" s="145">
        <v>32</v>
      </c>
      <c r="J325" s="145">
        <v>36</v>
      </c>
      <c r="K325" s="170">
        <v>6378.8068193217196</v>
      </c>
      <c r="L325" s="170">
        <v>1518.6143089573065</v>
      </c>
      <c r="M325" s="170">
        <v>1527.1222664104162</v>
      </c>
      <c r="N325" s="170">
        <v>1532.3220931541939</v>
      </c>
      <c r="O325" s="170">
        <v>1800.7481507998036</v>
      </c>
      <c r="P325" s="4">
        <f t="shared" si="20"/>
        <v>0</v>
      </c>
      <c r="Q325" s="11">
        <f t="shared" si="21"/>
        <v>0</v>
      </c>
      <c r="R325" s="12">
        <f t="shared" si="22"/>
        <v>0</v>
      </c>
      <c r="S325" s="13">
        <f t="shared" si="23"/>
        <v>0</v>
      </c>
      <c r="T325" s="14"/>
    </row>
    <row r="326" spans="1:20" ht="20.65" customHeight="1" x14ac:dyDescent="0.35">
      <c r="A326" s="120"/>
      <c r="B326" s="21" t="s">
        <v>22</v>
      </c>
      <c r="C326" s="27" t="s">
        <v>17</v>
      </c>
      <c r="D326" s="151">
        <v>18</v>
      </c>
      <c r="E326" s="174">
        <v>901.09553772605386</v>
      </c>
      <c r="F326" s="151">
        <v>18</v>
      </c>
      <c r="G326" s="151">
        <v>5</v>
      </c>
      <c r="H326" s="151">
        <v>4</v>
      </c>
      <c r="I326" s="151">
        <v>4</v>
      </c>
      <c r="J326" s="151">
        <v>5</v>
      </c>
      <c r="K326" s="174">
        <v>901.09553772605386</v>
      </c>
      <c r="L326" s="174">
        <v>248.84996433362869</v>
      </c>
      <c r="M326" s="174">
        <v>201.69780452939824</v>
      </c>
      <c r="N326" s="174">
        <v>201.69780452939824</v>
      </c>
      <c r="O326" s="174">
        <v>248.84996433362869</v>
      </c>
      <c r="P326" s="4">
        <f t="shared" si="20"/>
        <v>0</v>
      </c>
      <c r="Q326" s="11">
        <f t="shared" si="21"/>
        <v>0</v>
      </c>
      <c r="R326" s="12">
        <f t="shared" si="22"/>
        <v>0</v>
      </c>
      <c r="S326" s="13">
        <f t="shared" si="23"/>
        <v>0</v>
      </c>
      <c r="T326" s="14"/>
    </row>
    <row r="327" spans="1:20" ht="20.65" customHeight="1" x14ac:dyDescent="0.35">
      <c r="A327" s="120"/>
      <c r="B327" s="21" t="s">
        <v>52</v>
      </c>
      <c r="C327" s="27" t="s">
        <v>17</v>
      </c>
      <c r="D327" s="151">
        <v>10</v>
      </c>
      <c r="E327" s="174">
        <v>523.56661249905596</v>
      </c>
      <c r="F327" s="151">
        <v>10</v>
      </c>
      <c r="G327" s="151">
        <v>3</v>
      </c>
      <c r="H327" s="151">
        <v>2</v>
      </c>
      <c r="I327" s="151">
        <v>2</v>
      </c>
      <c r="J327" s="151">
        <v>3</v>
      </c>
      <c r="K327" s="174">
        <v>523.56661249905596</v>
      </c>
      <c r="L327" s="174">
        <v>157.06998374971681</v>
      </c>
      <c r="M327" s="174">
        <v>104.7133224998112</v>
      </c>
      <c r="N327" s="174">
        <v>104.7133224998112</v>
      </c>
      <c r="O327" s="174">
        <v>157.06998374971681</v>
      </c>
      <c r="P327" s="4">
        <f t="shared" si="20"/>
        <v>0</v>
      </c>
      <c r="Q327" s="11">
        <f t="shared" si="21"/>
        <v>0</v>
      </c>
      <c r="R327" s="12">
        <f t="shared" si="22"/>
        <v>0</v>
      </c>
      <c r="S327" s="13">
        <f t="shared" si="23"/>
        <v>0</v>
      </c>
      <c r="T327" s="14"/>
    </row>
    <row r="328" spans="1:20" ht="20.65" customHeight="1" x14ac:dyDescent="0.35">
      <c r="A328" s="120"/>
      <c r="B328" s="21" t="s">
        <v>34</v>
      </c>
      <c r="C328" s="27" t="s">
        <v>17</v>
      </c>
      <c r="D328" s="151">
        <v>4</v>
      </c>
      <c r="E328" s="174">
        <v>99.726973809344003</v>
      </c>
      <c r="F328" s="151">
        <v>4</v>
      </c>
      <c r="G328" s="151">
        <v>1</v>
      </c>
      <c r="H328" s="151">
        <v>1</v>
      </c>
      <c r="I328" s="151">
        <v>1</v>
      </c>
      <c r="J328" s="151">
        <v>1</v>
      </c>
      <c r="K328" s="174">
        <v>99.726973809344003</v>
      </c>
      <c r="L328" s="174">
        <v>24.931743452336001</v>
      </c>
      <c r="M328" s="174">
        <v>24.931743452336001</v>
      </c>
      <c r="N328" s="174">
        <v>24.931743452336001</v>
      </c>
      <c r="O328" s="174">
        <v>24.931743452336001</v>
      </c>
      <c r="P328" s="4">
        <f t="shared" si="20"/>
        <v>0</v>
      </c>
      <c r="Q328" s="11">
        <f t="shared" si="21"/>
        <v>0</v>
      </c>
      <c r="R328" s="12">
        <f t="shared" si="22"/>
        <v>0</v>
      </c>
      <c r="S328" s="13">
        <f t="shared" si="23"/>
        <v>0</v>
      </c>
      <c r="T328" s="14"/>
    </row>
    <row r="329" spans="1:20" ht="20.65" customHeight="1" x14ac:dyDescent="0.35">
      <c r="A329" s="120"/>
      <c r="B329" s="20" t="s">
        <v>53</v>
      </c>
      <c r="C329" s="27" t="s">
        <v>17</v>
      </c>
      <c r="D329" s="151">
        <v>16</v>
      </c>
      <c r="E329" s="174">
        <v>876.35078234961043</v>
      </c>
      <c r="F329" s="151">
        <v>16</v>
      </c>
      <c r="G329" s="151">
        <v>3</v>
      </c>
      <c r="H329" s="151">
        <v>5</v>
      </c>
      <c r="I329" s="151">
        <v>4</v>
      </c>
      <c r="J329" s="151">
        <v>4</v>
      </c>
      <c r="K329" s="174">
        <v>876.3507823496102</v>
      </c>
      <c r="L329" s="174">
        <v>162.83544942306946</v>
      </c>
      <c r="M329" s="174">
        <v>275.33994175173564</v>
      </c>
      <c r="N329" s="174">
        <v>225.00898465733235</v>
      </c>
      <c r="O329" s="174">
        <v>213.16640651747275</v>
      </c>
      <c r="P329" s="4">
        <f t="shared" si="20"/>
        <v>0</v>
      </c>
      <c r="Q329" s="11">
        <f t="shared" si="21"/>
        <v>0</v>
      </c>
      <c r="R329" s="12">
        <f t="shared" si="22"/>
        <v>0</v>
      </c>
      <c r="S329" s="13">
        <f t="shared" si="23"/>
        <v>0</v>
      </c>
      <c r="T329" s="14"/>
    </row>
    <row r="330" spans="1:20" ht="20.65" customHeight="1" x14ac:dyDescent="0.35">
      <c r="A330" s="120"/>
      <c r="B330" s="20" t="s">
        <v>27</v>
      </c>
      <c r="C330" s="27" t="s">
        <v>17</v>
      </c>
      <c r="D330" s="151">
        <v>25</v>
      </c>
      <c r="E330" s="174">
        <v>886.06325465826103</v>
      </c>
      <c r="F330" s="151">
        <v>25</v>
      </c>
      <c r="G330" s="151">
        <v>6</v>
      </c>
      <c r="H330" s="151">
        <v>5</v>
      </c>
      <c r="I330" s="151">
        <v>8</v>
      </c>
      <c r="J330" s="151">
        <v>6</v>
      </c>
      <c r="K330" s="174">
        <v>886.06325465826103</v>
      </c>
      <c r="L330" s="174">
        <v>214.09199749314075</v>
      </c>
      <c r="M330" s="174">
        <v>174.8868309143424</v>
      </c>
      <c r="N330" s="174">
        <v>282.99242875763707</v>
      </c>
      <c r="O330" s="174">
        <v>214.09199749314075</v>
      </c>
      <c r="P330" s="4">
        <f t="shared" si="20"/>
        <v>0</v>
      </c>
      <c r="Q330" s="11">
        <f t="shared" si="21"/>
        <v>0</v>
      </c>
      <c r="R330" s="12">
        <f t="shared" si="22"/>
        <v>0</v>
      </c>
      <c r="S330" s="13">
        <f t="shared" si="23"/>
        <v>0</v>
      </c>
      <c r="T330" s="14"/>
    </row>
    <row r="331" spans="1:20" ht="20.65" customHeight="1" x14ac:dyDescent="0.35">
      <c r="A331" s="120"/>
      <c r="B331" s="21" t="s">
        <v>28</v>
      </c>
      <c r="C331" s="27" t="s">
        <v>17</v>
      </c>
      <c r="D331" s="151">
        <v>19</v>
      </c>
      <c r="E331" s="174">
        <v>856.81052841884184</v>
      </c>
      <c r="F331" s="151">
        <v>19</v>
      </c>
      <c r="G331" s="151">
        <v>5</v>
      </c>
      <c r="H331" s="151">
        <v>5</v>
      </c>
      <c r="I331" s="151">
        <v>4</v>
      </c>
      <c r="J331" s="151">
        <v>5</v>
      </c>
      <c r="K331" s="174">
        <v>856.81052841884184</v>
      </c>
      <c r="L331" s="174">
        <v>239.81220733215687</v>
      </c>
      <c r="M331" s="174">
        <v>250.47052765803051</v>
      </c>
      <c r="N331" s="174">
        <v>168.75673849299926</v>
      </c>
      <c r="O331" s="174">
        <v>197.77105493565529</v>
      </c>
      <c r="P331" s="4">
        <f t="shared" ref="P331:P402" si="24">F331-D331</f>
        <v>0</v>
      </c>
      <c r="Q331" s="11">
        <f t="shared" ref="Q331:Q402" si="25">K331-E331</f>
        <v>0</v>
      </c>
      <c r="R331" s="12">
        <f t="shared" si="22"/>
        <v>0</v>
      </c>
      <c r="S331" s="13">
        <f t="shared" si="23"/>
        <v>0</v>
      </c>
      <c r="T331" s="14"/>
    </row>
    <row r="332" spans="1:20" ht="20.65" customHeight="1" x14ac:dyDescent="0.35">
      <c r="A332" s="120"/>
      <c r="B332" s="20" t="s">
        <v>29</v>
      </c>
      <c r="C332" s="27" t="s">
        <v>17</v>
      </c>
      <c r="D332" s="151">
        <v>13</v>
      </c>
      <c r="E332" s="174">
        <v>721.2753380760804</v>
      </c>
      <c r="F332" s="151">
        <v>13</v>
      </c>
      <c r="G332" s="151">
        <v>3</v>
      </c>
      <c r="H332" s="151">
        <v>3</v>
      </c>
      <c r="I332" s="151">
        <v>4</v>
      </c>
      <c r="J332" s="151">
        <v>3</v>
      </c>
      <c r="K332" s="174">
        <v>721.2753380760804</v>
      </c>
      <c r="L332" s="174">
        <v>87.416925479753104</v>
      </c>
      <c r="M332" s="174">
        <v>201.57314581213654</v>
      </c>
      <c r="N332" s="174">
        <v>230.71212097205424</v>
      </c>
      <c r="O332" s="174">
        <v>201.57314581213654</v>
      </c>
      <c r="P332" s="4">
        <f t="shared" si="24"/>
        <v>0</v>
      </c>
      <c r="Q332" s="11">
        <f t="shared" si="25"/>
        <v>0</v>
      </c>
      <c r="R332" s="12">
        <f t="shared" si="22"/>
        <v>0</v>
      </c>
      <c r="S332" s="13">
        <f t="shared" si="23"/>
        <v>0</v>
      </c>
      <c r="T332" s="14"/>
    </row>
    <row r="333" spans="1:20" ht="20.65" customHeight="1" x14ac:dyDescent="0.35">
      <c r="A333" s="120"/>
      <c r="B333" s="20" t="s">
        <v>55</v>
      </c>
      <c r="C333" s="27" t="s">
        <v>17</v>
      </c>
      <c r="D333" s="151">
        <v>25</v>
      </c>
      <c r="E333" s="174">
        <v>1513.9177917844727</v>
      </c>
      <c r="F333" s="151">
        <v>25</v>
      </c>
      <c r="G333" s="151">
        <v>6</v>
      </c>
      <c r="H333" s="151">
        <v>5</v>
      </c>
      <c r="I333" s="151">
        <v>5</v>
      </c>
      <c r="J333" s="151">
        <v>9</v>
      </c>
      <c r="K333" s="174">
        <v>1513.9177917844727</v>
      </c>
      <c r="L333" s="174">
        <v>383.60603769350473</v>
      </c>
      <c r="M333" s="174">
        <v>293.50894979262557</v>
      </c>
      <c r="N333" s="174">
        <v>293.50894979262557</v>
      </c>
      <c r="O333" s="174">
        <v>543.29385450571681</v>
      </c>
      <c r="P333" s="4">
        <f t="shared" si="24"/>
        <v>0</v>
      </c>
      <c r="Q333" s="11">
        <f t="shared" si="25"/>
        <v>0</v>
      </c>
      <c r="R333" s="12">
        <f t="shared" si="22"/>
        <v>0</v>
      </c>
      <c r="S333" s="13">
        <f t="shared" si="23"/>
        <v>0</v>
      </c>
      <c r="T333" s="14"/>
    </row>
    <row r="334" spans="1:20" ht="20.65" customHeight="1" x14ac:dyDescent="0.35">
      <c r="A334" s="120"/>
      <c r="B334" s="25" t="s">
        <v>37</v>
      </c>
      <c r="C334" s="26" t="s">
        <v>17</v>
      </c>
      <c r="D334" s="145">
        <v>175</v>
      </c>
      <c r="E334" s="170">
        <v>7856.1616707098838</v>
      </c>
      <c r="F334" s="145">
        <v>175</v>
      </c>
      <c r="G334" s="145">
        <v>42</v>
      </c>
      <c r="H334" s="145">
        <v>43</v>
      </c>
      <c r="I334" s="145">
        <v>45</v>
      </c>
      <c r="J334" s="145">
        <v>45</v>
      </c>
      <c r="K334" s="170">
        <v>7856.1616707098838</v>
      </c>
      <c r="L334" s="170">
        <v>1915.0007661886814</v>
      </c>
      <c r="M334" s="170">
        <v>2013.5310163123133</v>
      </c>
      <c r="N334" s="170">
        <v>2009.2631212047586</v>
      </c>
      <c r="O334" s="170">
        <v>1918.3667670041305</v>
      </c>
      <c r="P334" s="4">
        <f t="shared" si="24"/>
        <v>0</v>
      </c>
      <c r="Q334" s="11">
        <f t="shared" si="25"/>
        <v>0</v>
      </c>
      <c r="R334" s="12">
        <f t="shared" si="22"/>
        <v>0</v>
      </c>
      <c r="S334" s="13">
        <f t="shared" si="23"/>
        <v>0</v>
      </c>
      <c r="T334" s="14"/>
    </row>
    <row r="335" spans="1:20" ht="20.65" customHeight="1" x14ac:dyDescent="0.35">
      <c r="A335" s="120"/>
      <c r="B335" s="20" t="s">
        <v>23</v>
      </c>
      <c r="C335" s="27" t="s">
        <v>17</v>
      </c>
      <c r="D335" s="151">
        <v>5</v>
      </c>
      <c r="E335" s="174">
        <v>278.30058628670059</v>
      </c>
      <c r="F335" s="151">
        <v>5</v>
      </c>
      <c r="G335" s="151">
        <v>1</v>
      </c>
      <c r="H335" s="151">
        <v>2</v>
      </c>
      <c r="I335" s="151">
        <v>1</v>
      </c>
      <c r="J335" s="151">
        <v>1</v>
      </c>
      <c r="K335" s="174">
        <v>278.30058628670054</v>
      </c>
      <c r="L335" s="174">
        <v>55.660117257340112</v>
      </c>
      <c r="M335" s="174">
        <v>111.32023451468022</v>
      </c>
      <c r="N335" s="174">
        <v>55.660117257340112</v>
      </c>
      <c r="O335" s="174">
        <v>55.660117257340112</v>
      </c>
      <c r="P335" s="4">
        <f t="shared" si="24"/>
        <v>0</v>
      </c>
      <c r="Q335" s="11">
        <f t="shared" si="25"/>
        <v>0</v>
      </c>
      <c r="R335" s="12">
        <f t="shared" si="22"/>
        <v>0</v>
      </c>
      <c r="S335" s="13">
        <f t="shared" si="23"/>
        <v>0</v>
      </c>
      <c r="T335" s="14"/>
    </row>
    <row r="336" spans="1:20" ht="20.65" customHeight="1" x14ac:dyDescent="0.35">
      <c r="A336" s="120"/>
      <c r="B336" s="28" t="s">
        <v>49</v>
      </c>
      <c r="C336" s="27" t="s">
        <v>17</v>
      </c>
      <c r="D336" s="151">
        <v>5</v>
      </c>
      <c r="E336" s="174">
        <v>571.27140673767633</v>
      </c>
      <c r="F336" s="151">
        <v>5</v>
      </c>
      <c r="G336" s="151">
        <v>2</v>
      </c>
      <c r="H336" s="151">
        <v>2</v>
      </c>
      <c r="I336" s="151">
        <v>1</v>
      </c>
      <c r="J336" s="151">
        <v>0</v>
      </c>
      <c r="K336" s="174">
        <v>571.27140673767644</v>
      </c>
      <c r="L336" s="174">
        <v>228.50856269507057</v>
      </c>
      <c r="M336" s="174">
        <v>228.50856269507057</v>
      </c>
      <c r="N336" s="174">
        <v>114.25428134753528</v>
      </c>
      <c r="O336" s="174">
        <v>0</v>
      </c>
      <c r="P336" s="4">
        <f t="shared" si="24"/>
        <v>0</v>
      </c>
      <c r="Q336" s="11">
        <f t="shared" si="25"/>
        <v>0</v>
      </c>
      <c r="R336" s="12">
        <f t="shared" si="22"/>
        <v>0</v>
      </c>
      <c r="S336" s="13">
        <f t="shared" si="23"/>
        <v>0</v>
      </c>
      <c r="T336" s="14"/>
    </row>
    <row r="337" spans="1:23" ht="20.65" customHeight="1" x14ac:dyDescent="0.35">
      <c r="A337" s="120"/>
      <c r="B337" s="20" t="s">
        <v>24</v>
      </c>
      <c r="C337" s="27" t="s">
        <v>17</v>
      </c>
      <c r="D337" s="151">
        <v>48</v>
      </c>
      <c r="E337" s="174">
        <v>1847.4421898180976</v>
      </c>
      <c r="F337" s="151">
        <v>48</v>
      </c>
      <c r="G337" s="151">
        <v>10</v>
      </c>
      <c r="H337" s="151">
        <v>8</v>
      </c>
      <c r="I337" s="151">
        <v>14</v>
      </c>
      <c r="J337" s="151">
        <v>16</v>
      </c>
      <c r="K337" s="174">
        <v>1847.4421898180979</v>
      </c>
      <c r="L337" s="174">
        <v>384.88378954543703</v>
      </c>
      <c r="M337" s="174">
        <v>307.90703163634964</v>
      </c>
      <c r="N337" s="174">
        <v>538.8373053636119</v>
      </c>
      <c r="O337" s="174">
        <v>615.81406327269929</v>
      </c>
      <c r="P337" s="4">
        <f t="shared" si="24"/>
        <v>0</v>
      </c>
      <c r="Q337" s="11">
        <f t="shared" si="25"/>
        <v>0</v>
      </c>
      <c r="R337" s="12">
        <f t="shared" si="22"/>
        <v>0</v>
      </c>
      <c r="S337" s="13">
        <f t="shared" si="23"/>
        <v>0</v>
      </c>
      <c r="T337" s="14"/>
    </row>
    <row r="338" spans="1:23" ht="20.65" customHeight="1" x14ac:dyDescent="0.35">
      <c r="A338" s="120"/>
      <c r="B338" s="20" t="s">
        <v>25</v>
      </c>
      <c r="C338" s="27" t="s">
        <v>17</v>
      </c>
      <c r="D338" s="151">
        <v>15</v>
      </c>
      <c r="E338" s="174">
        <v>705.31902226658531</v>
      </c>
      <c r="F338" s="151">
        <v>15</v>
      </c>
      <c r="G338" s="151">
        <v>4</v>
      </c>
      <c r="H338" s="151">
        <v>4</v>
      </c>
      <c r="I338" s="151">
        <v>3</v>
      </c>
      <c r="J338" s="151">
        <v>4</v>
      </c>
      <c r="K338" s="174">
        <v>705.31902226658531</v>
      </c>
      <c r="L338" s="174">
        <v>191.28880163804791</v>
      </c>
      <c r="M338" s="174">
        <v>191.28880163804791</v>
      </c>
      <c r="N338" s="174">
        <v>131.45261735244154</v>
      </c>
      <c r="O338" s="174">
        <v>191.28880163804791</v>
      </c>
      <c r="P338" s="4">
        <f t="shared" si="24"/>
        <v>0</v>
      </c>
      <c r="Q338" s="11">
        <f t="shared" si="25"/>
        <v>0</v>
      </c>
      <c r="R338" s="12">
        <f t="shared" si="22"/>
        <v>0</v>
      </c>
      <c r="S338" s="13">
        <f t="shared" si="23"/>
        <v>0</v>
      </c>
      <c r="T338" s="14"/>
    </row>
    <row r="339" spans="1:23" ht="20.65" customHeight="1" x14ac:dyDescent="0.35">
      <c r="A339" s="120"/>
      <c r="B339" s="21" t="s">
        <v>39</v>
      </c>
      <c r="C339" s="27" t="s">
        <v>17</v>
      </c>
      <c r="D339" s="151">
        <v>9</v>
      </c>
      <c r="E339" s="174">
        <v>357.58664693306054</v>
      </c>
      <c r="F339" s="151">
        <v>9</v>
      </c>
      <c r="G339" s="151">
        <v>3</v>
      </c>
      <c r="H339" s="151">
        <v>3</v>
      </c>
      <c r="I339" s="151">
        <v>3</v>
      </c>
      <c r="J339" s="151">
        <v>0</v>
      </c>
      <c r="K339" s="174">
        <v>357.58664693306054</v>
      </c>
      <c r="L339" s="174">
        <v>119.19554897768684</v>
      </c>
      <c r="M339" s="174">
        <v>119.19554897768684</v>
      </c>
      <c r="N339" s="174">
        <v>119.19554897768684</v>
      </c>
      <c r="O339" s="174">
        <v>0</v>
      </c>
      <c r="P339" s="4">
        <f t="shared" si="24"/>
        <v>0</v>
      </c>
      <c r="Q339" s="11">
        <f t="shared" si="25"/>
        <v>0</v>
      </c>
      <c r="R339" s="12">
        <f t="shared" si="22"/>
        <v>0</v>
      </c>
      <c r="S339" s="13">
        <f t="shared" si="23"/>
        <v>0</v>
      </c>
      <c r="T339" s="14"/>
    </row>
    <row r="340" spans="1:23" ht="20.65" customHeight="1" x14ac:dyDescent="0.35">
      <c r="A340" s="120"/>
      <c r="B340" s="38" t="s">
        <v>40</v>
      </c>
      <c r="C340" s="27" t="s">
        <v>17</v>
      </c>
      <c r="D340" s="151">
        <v>24</v>
      </c>
      <c r="E340" s="174">
        <v>775.92571972360099</v>
      </c>
      <c r="F340" s="151">
        <v>24</v>
      </c>
      <c r="G340" s="151">
        <v>7</v>
      </c>
      <c r="H340" s="151">
        <v>6</v>
      </c>
      <c r="I340" s="151">
        <v>4</v>
      </c>
      <c r="J340" s="151">
        <v>7</v>
      </c>
      <c r="K340" s="174">
        <v>775.92571972360111</v>
      </c>
      <c r="L340" s="174">
        <v>226.31166825271697</v>
      </c>
      <c r="M340" s="174">
        <v>193.98142993090025</v>
      </c>
      <c r="N340" s="174">
        <v>129.32095328726683</v>
      </c>
      <c r="O340" s="174">
        <v>226.31166825271697</v>
      </c>
      <c r="P340" s="4">
        <f t="shared" si="24"/>
        <v>0</v>
      </c>
      <c r="Q340" s="11">
        <f t="shared" si="25"/>
        <v>0</v>
      </c>
      <c r="R340" s="12">
        <f t="shared" si="22"/>
        <v>0</v>
      </c>
      <c r="S340" s="13">
        <f t="shared" si="23"/>
        <v>0</v>
      </c>
      <c r="T340" s="14"/>
    </row>
    <row r="341" spans="1:23" ht="20.65" customHeight="1" x14ac:dyDescent="0.35">
      <c r="A341" s="120"/>
      <c r="B341" s="20" t="s">
        <v>26</v>
      </c>
      <c r="C341" s="27" t="s">
        <v>17</v>
      </c>
      <c r="D341" s="151">
        <v>22</v>
      </c>
      <c r="E341" s="174">
        <v>1107.2810560768726</v>
      </c>
      <c r="F341" s="151">
        <v>22</v>
      </c>
      <c r="G341" s="151">
        <v>5</v>
      </c>
      <c r="H341" s="151">
        <v>6</v>
      </c>
      <c r="I341" s="151">
        <v>5</v>
      </c>
      <c r="J341" s="151">
        <v>6</v>
      </c>
      <c r="K341" s="174">
        <v>1107.2810560768723</v>
      </c>
      <c r="L341" s="174">
        <v>251.65478547201647</v>
      </c>
      <c r="M341" s="174">
        <v>301.98574256641973</v>
      </c>
      <c r="N341" s="174">
        <v>251.65478547201647</v>
      </c>
      <c r="O341" s="174">
        <v>301.98574256641973</v>
      </c>
      <c r="P341" s="4">
        <f t="shared" si="24"/>
        <v>0</v>
      </c>
      <c r="Q341" s="11">
        <f t="shared" si="25"/>
        <v>0</v>
      </c>
      <c r="R341" s="12">
        <f t="shared" si="22"/>
        <v>0</v>
      </c>
      <c r="S341" s="13">
        <f t="shared" si="23"/>
        <v>0</v>
      </c>
      <c r="T341" s="14"/>
    </row>
    <row r="342" spans="1:23" ht="20.65" customHeight="1" x14ac:dyDescent="0.35">
      <c r="A342" s="120"/>
      <c r="B342" s="28" t="s">
        <v>58</v>
      </c>
      <c r="C342" s="27" t="s">
        <v>17</v>
      </c>
      <c r="D342" s="151">
        <v>10</v>
      </c>
      <c r="E342" s="174">
        <v>467.78183652445409</v>
      </c>
      <c r="F342" s="151">
        <v>10</v>
      </c>
      <c r="G342" s="151">
        <v>2</v>
      </c>
      <c r="H342" s="151">
        <v>2</v>
      </c>
      <c r="I342" s="151">
        <v>3</v>
      </c>
      <c r="J342" s="151">
        <v>3</v>
      </c>
      <c r="K342" s="174">
        <v>467.78183652445409</v>
      </c>
      <c r="L342" s="174">
        <v>93.556367304890841</v>
      </c>
      <c r="M342" s="174">
        <v>93.556367304890841</v>
      </c>
      <c r="N342" s="174">
        <v>140.33455095733623</v>
      </c>
      <c r="O342" s="174">
        <v>140.33455095733623</v>
      </c>
      <c r="P342" s="4">
        <f t="shared" si="24"/>
        <v>0</v>
      </c>
      <c r="Q342" s="11">
        <f t="shared" si="25"/>
        <v>0</v>
      </c>
      <c r="R342" s="12">
        <f t="shared" si="22"/>
        <v>0</v>
      </c>
      <c r="S342" s="13">
        <f t="shared" si="23"/>
        <v>0</v>
      </c>
      <c r="T342" s="14"/>
    </row>
    <row r="343" spans="1:23" ht="20.65" customHeight="1" x14ac:dyDescent="0.35">
      <c r="A343" s="120"/>
      <c r="B343" s="20" t="s">
        <v>27</v>
      </c>
      <c r="C343" s="27" t="s">
        <v>17</v>
      </c>
      <c r="D343" s="151">
        <v>23</v>
      </c>
      <c r="E343" s="174">
        <v>913.90422092469146</v>
      </c>
      <c r="F343" s="151">
        <v>23</v>
      </c>
      <c r="G343" s="151">
        <v>6</v>
      </c>
      <c r="H343" s="151">
        <v>6</v>
      </c>
      <c r="I343" s="151">
        <v>6</v>
      </c>
      <c r="J343" s="151">
        <v>5</v>
      </c>
      <c r="K343" s="174">
        <v>913.90422092469134</v>
      </c>
      <c r="L343" s="174">
        <v>238.40979676296297</v>
      </c>
      <c r="M343" s="174">
        <v>238.40979676296297</v>
      </c>
      <c r="N343" s="174">
        <v>238.40979676296297</v>
      </c>
      <c r="O343" s="174">
        <v>198.67483063580249</v>
      </c>
      <c r="P343" s="4">
        <f t="shared" si="24"/>
        <v>0</v>
      </c>
      <c r="Q343" s="11">
        <f t="shared" si="25"/>
        <v>0</v>
      </c>
      <c r="R343" s="12">
        <f t="shared" si="22"/>
        <v>0</v>
      </c>
      <c r="S343" s="13">
        <f t="shared" si="23"/>
        <v>0</v>
      </c>
      <c r="T343" s="14"/>
    </row>
    <row r="344" spans="1:23" ht="20.65" customHeight="1" x14ac:dyDescent="0.35">
      <c r="A344" s="120"/>
      <c r="B344" s="21" t="s">
        <v>28</v>
      </c>
      <c r="C344" s="27" t="s">
        <v>17</v>
      </c>
      <c r="D344" s="151">
        <v>4</v>
      </c>
      <c r="E344" s="174">
        <v>203.69234400558511</v>
      </c>
      <c r="F344" s="151">
        <v>4</v>
      </c>
      <c r="G344" s="151">
        <v>0</v>
      </c>
      <c r="H344" s="151">
        <v>2</v>
      </c>
      <c r="I344" s="151">
        <v>2</v>
      </c>
      <c r="J344" s="151">
        <v>0</v>
      </c>
      <c r="K344" s="174">
        <v>203.69234400558511</v>
      </c>
      <c r="L344" s="174">
        <v>0</v>
      </c>
      <c r="M344" s="174">
        <v>101.84617200279256</v>
      </c>
      <c r="N344" s="174">
        <v>101.84617200279256</v>
      </c>
      <c r="O344" s="174">
        <v>0</v>
      </c>
      <c r="P344" s="4">
        <f t="shared" si="24"/>
        <v>0</v>
      </c>
      <c r="Q344" s="11">
        <f t="shared" si="25"/>
        <v>0</v>
      </c>
      <c r="R344" s="12">
        <f t="shared" si="22"/>
        <v>0</v>
      </c>
      <c r="S344" s="13">
        <f t="shared" si="23"/>
        <v>0</v>
      </c>
      <c r="T344" s="14"/>
    </row>
    <row r="345" spans="1:23" ht="20.65" customHeight="1" x14ac:dyDescent="0.35">
      <c r="A345" s="120"/>
      <c r="B345" s="63" t="s">
        <v>30</v>
      </c>
      <c r="C345" s="27" t="s">
        <v>17</v>
      </c>
      <c r="D345" s="151">
        <v>10</v>
      </c>
      <c r="E345" s="174">
        <v>627.656641412559</v>
      </c>
      <c r="F345" s="151">
        <v>10</v>
      </c>
      <c r="G345" s="151">
        <v>2</v>
      </c>
      <c r="H345" s="151">
        <v>2</v>
      </c>
      <c r="I345" s="151">
        <v>3</v>
      </c>
      <c r="J345" s="151">
        <v>3</v>
      </c>
      <c r="K345" s="174">
        <v>627.65664141255877</v>
      </c>
      <c r="L345" s="174">
        <v>125.53132828251177</v>
      </c>
      <c r="M345" s="174">
        <v>125.53132828251177</v>
      </c>
      <c r="N345" s="174">
        <v>188.29699242376765</v>
      </c>
      <c r="O345" s="174">
        <v>188.29699242376765</v>
      </c>
      <c r="P345" s="4">
        <f t="shared" si="24"/>
        <v>0</v>
      </c>
      <c r="Q345" s="11">
        <f t="shared" si="25"/>
        <v>0</v>
      </c>
      <c r="R345" s="12">
        <f t="shared" si="22"/>
        <v>0</v>
      </c>
      <c r="S345" s="13">
        <f t="shared" si="23"/>
        <v>0</v>
      </c>
      <c r="T345" s="14"/>
    </row>
    <row r="346" spans="1:23" ht="20.65" customHeight="1" x14ac:dyDescent="0.35">
      <c r="A346" s="120"/>
      <c r="B346" s="61" t="s">
        <v>82</v>
      </c>
      <c r="C346" s="62"/>
      <c r="D346" s="153">
        <v>1002</v>
      </c>
      <c r="E346" s="178">
        <v>58690.844668134858</v>
      </c>
      <c r="F346" s="163">
        <v>1002</v>
      </c>
      <c r="G346" s="163">
        <v>236</v>
      </c>
      <c r="H346" s="163">
        <v>245</v>
      </c>
      <c r="I346" s="163">
        <v>258</v>
      </c>
      <c r="J346" s="163">
        <v>263</v>
      </c>
      <c r="K346" s="186">
        <v>58690.844668134858</v>
      </c>
      <c r="L346" s="178">
        <v>14313.640292356939</v>
      </c>
      <c r="M346" s="178">
        <v>15526.048240247133</v>
      </c>
      <c r="N346" s="178">
        <v>14640.332579487933</v>
      </c>
      <c r="O346" s="178">
        <v>14210.823556042858</v>
      </c>
      <c r="P346" s="4">
        <f t="shared" si="24"/>
        <v>0</v>
      </c>
      <c r="Q346" s="11">
        <f t="shared" si="25"/>
        <v>0</v>
      </c>
      <c r="R346" s="12">
        <f t="shared" si="22"/>
        <v>0</v>
      </c>
      <c r="S346" s="13">
        <f t="shared" si="23"/>
        <v>0</v>
      </c>
      <c r="T346" s="14"/>
    </row>
    <row r="347" spans="1:23" ht="20.65" customHeight="1" x14ac:dyDescent="0.35">
      <c r="A347" s="119" t="s">
        <v>83</v>
      </c>
      <c r="B347" s="9" t="s">
        <v>16</v>
      </c>
      <c r="C347" s="9" t="s">
        <v>17</v>
      </c>
      <c r="D347" s="146">
        <v>878</v>
      </c>
      <c r="E347" s="171">
        <v>48017.29065475292</v>
      </c>
      <c r="F347" s="146">
        <v>878</v>
      </c>
      <c r="G347" s="146">
        <v>191</v>
      </c>
      <c r="H347" s="146">
        <v>220</v>
      </c>
      <c r="I347" s="146">
        <v>230</v>
      </c>
      <c r="J347" s="146">
        <v>237</v>
      </c>
      <c r="K347" s="171">
        <v>48017.290654752927</v>
      </c>
      <c r="L347" s="171">
        <v>10259.896288003203</v>
      </c>
      <c r="M347" s="171">
        <v>11892.921861861847</v>
      </c>
      <c r="N347" s="171">
        <v>12544.574533535631</v>
      </c>
      <c r="O347" s="171">
        <v>13319.897971352231</v>
      </c>
      <c r="P347" s="4">
        <f t="shared" si="24"/>
        <v>0</v>
      </c>
      <c r="Q347" s="11">
        <f t="shared" si="25"/>
        <v>0</v>
      </c>
      <c r="R347" s="12">
        <f t="shared" si="22"/>
        <v>0</v>
      </c>
      <c r="S347" s="13">
        <f t="shared" si="23"/>
        <v>0</v>
      </c>
      <c r="T347" s="14">
        <f>'[1]Свод МО Формула !!!!!!'!CA15</f>
        <v>878</v>
      </c>
      <c r="U347" s="6">
        <f>'[1]Свод МО Формула !!!!!!'!CG15</f>
        <v>48017.29065475292</v>
      </c>
      <c r="V347" s="14">
        <f>T347-D347</f>
        <v>0</v>
      </c>
      <c r="W347" s="14">
        <f>U347-E347</f>
        <v>0</v>
      </c>
    </row>
    <row r="348" spans="1:23" ht="20.65" customHeight="1" x14ac:dyDescent="0.35">
      <c r="A348" s="120"/>
      <c r="B348" s="25" t="s">
        <v>18</v>
      </c>
      <c r="C348" s="26" t="s">
        <v>17</v>
      </c>
      <c r="D348" s="145">
        <v>117</v>
      </c>
      <c r="E348" s="170">
        <v>5713.5752357053525</v>
      </c>
      <c r="F348" s="145">
        <v>117</v>
      </c>
      <c r="G348" s="145">
        <v>27</v>
      </c>
      <c r="H348" s="145">
        <v>27</v>
      </c>
      <c r="I348" s="145">
        <v>33</v>
      </c>
      <c r="J348" s="145">
        <v>30</v>
      </c>
      <c r="K348" s="170">
        <v>5713.5752357053534</v>
      </c>
      <c r="L348" s="170">
        <v>1320.208117857203</v>
      </c>
      <c r="M348" s="170">
        <v>1334.0851262627734</v>
      </c>
      <c r="N348" s="170">
        <v>1576.9651846267402</v>
      </c>
      <c r="O348" s="170">
        <v>1482.3168069586372</v>
      </c>
      <c r="P348" s="4">
        <f t="shared" si="24"/>
        <v>0</v>
      </c>
      <c r="Q348" s="11">
        <f t="shared" si="25"/>
        <v>0</v>
      </c>
      <c r="R348" s="12">
        <f t="shared" si="22"/>
        <v>0</v>
      </c>
      <c r="S348" s="13">
        <f t="shared" si="23"/>
        <v>0</v>
      </c>
      <c r="T348" s="14"/>
    </row>
    <row r="349" spans="1:23" ht="20.65" customHeight="1" x14ac:dyDescent="0.35">
      <c r="A349" s="120"/>
      <c r="B349" s="21" t="s">
        <v>63</v>
      </c>
      <c r="C349" s="27" t="s">
        <v>17</v>
      </c>
      <c r="D349" s="151">
        <v>2</v>
      </c>
      <c r="E349" s="174">
        <v>49.863486904671994</v>
      </c>
      <c r="F349" s="151">
        <v>2</v>
      </c>
      <c r="G349" s="151">
        <v>0</v>
      </c>
      <c r="H349" s="151">
        <v>0</v>
      </c>
      <c r="I349" s="151">
        <v>2</v>
      </c>
      <c r="J349" s="151">
        <v>0</v>
      </c>
      <c r="K349" s="174">
        <v>49.863486904671994</v>
      </c>
      <c r="L349" s="174">
        <v>0</v>
      </c>
      <c r="M349" s="174">
        <v>0</v>
      </c>
      <c r="N349" s="174">
        <v>49.863486904671994</v>
      </c>
      <c r="O349" s="174">
        <v>0</v>
      </c>
      <c r="P349" s="4">
        <f t="shared" si="24"/>
        <v>0</v>
      </c>
      <c r="Q349" s="11">
        <f t="shared" si="25"/>
        <v>0</v>
      </c>
      <c r="R349" s="12">
        <f t="shared" si="22"/>
        <v>0</v>
      </c>
      <c r="S349" s="13">
        <f t="shared" si="23"/>
        <v>0</v>
      </c>
      <c r="T349" s="14"/>
    </row>
    <row r="350" spans="1:23" ht="20.65" customHeight="1" x14ac:dyDescent="0.35">
      <c r="A350" s="120"/>
      <c r="B350" s="47" t="s">
        <v>18</v>
      </c>
      <c r="C350" s="27" t="s">
        <v>17</v>
      </c>
      <c r="D350" s="156">
        <v>115</v>
      </c>
      <c r="E350" s="181">
        <v>5663.7117488006807</v>
      </c>
      <c r="F350" s="156">
        <v>115</v>
      </c>
      <c r="G350" s="156">
        <v>27</v>
      </c>
      <c r="H350" s="156">
        <v>27</v>
      </c>
      <c r="I350" s="156">
        <v>31</v>
      </c>
      <c r="J350" s="156">
        <v>30</v>
      </c>
      <c r="K350" s="181">
        <v>5663.7117488006816</v>
      </c>
      <c r="L350" s="181">
        <v>1320.208117857203</v>
      </c>
      <c r="M350" s="181">
        <v>1334.0851262627734</v>
      </c>
      <c r="N350" s="174">
        <v>1527.1016977220681</v>
      </c>
      <c r="O350" s="174">
        <v>1482.3168069586372</v>
      </c>
      <c r="P350" s="4">
        <f t="shared" si="24"/>
        <v>0</v>
      </c>
      <c r="Q350" s="11">
        <f t="shared" si="25"/>
        <v>0</v>
      </c>
      <c r="R350" s="12">
        <f t="shared" si="22"/>
        <v>0</v>
      </c>
      <c r="S350" s="13">
        <f t="shared" si="23"/>
        <v>0</v>
      </c>
      <c r="T350" s="14"/>
    </row>
    <row r="351" spans="1:23" ht="20.65" customHeight="1" x14ac:dyDescent="0.35">
      <c r="A351" s="120"/>
      <c r="B351" s="25" t="s">
        <v>20</v>
      </c>
      <c r="C351" s="58" t="s">
        <v>17</v>
      </c>
      <c r="D351" s="150">
        <v>334</v>
      </c>
      <c r="E351" s="175">
        <v>18918.540369721213</v>
      </c>
      <c r="F351" s="150">
        <v>334</v>
      </c>
      <c r="G351" s="150">
        <v>77</v>
      </c>
      <c r="H351" s="150">
        <v>92</v>
      </c>
      <c r="I351" s="150">
        <v>83</v>
      </c>
      <c r="J351" s="150">
        <v>82</v>
      </c>
      <c r="K351" s="175">
        <v>18918.540369721217</v>
      </c>
      <c r="L351" s="175">
        <v>4807.6518474037184</v>
      </c>
      <c r="M351" s="175">
        <v>4803.8822852858793</v>
      </c>
      <c r="N351" s="175">
        <v>4766.827955355373</v>
      </c>
      <c r="O351" s="175">
        <v>4540.1782816762443</v>
      </c>
      <c r="P351" s="4">
        <f t="shared" si="24"/>
        <v>0</v>
      </c>
      <c r="Q351" s="11">
        <f t="shared" si="25"/>
        <v>0</v>
      </c>
      <c r="R351" s="12">
        <f t="shared" si="22"/>
        <v>0</v>
      </c>
      <c r="S351" s="13">
        <f t="shared" si="23"/>
        <v>0</v>
      </c>
      <c r="T351" s="14"/>
    </row>
    <row r="352" spans="1:23" ht="20.65" customHeight="1" x14ac:dyDescent="0.35">
      <c r="A352" s="120"/>
      <c r="B352" s="20" t="s">
        <v>21</v>
      </c>
      <c r="C352" s="37" t="s">
        <v>17</v>
      </c>
      <c r="D352" s="159">
        <v>22</v>
      </c>
      <c r="E352" s="176">
        <v>370.23639026718956</v>
      </c>
      <c r="F352" s="151">
        <v>22</v>
      </c>
      <c r="G352" s="159">
        <v>2</v>
      </c>
      <c r="H352" s="159">
        <v>9</v>
      </c>
      <c r="I352" s="159">
        <v>5</v>
      </c>
      <c r="J352" s="159">
        <v>6</v>
      </c>
      <c r="K352" s="174">
        <v>370.23639026718962</v>
      </c>
      <c r="L352" s="176">
        <v>33.657853660653601</v>
      </c>
      <c r="M352" s="176">
        <v>151.4603414729412</v>
      </c>
      <c r="N352" s="198">
        <v>84.144634151634008</v>
      </c>
      <c r="O352" s="176">
        <v>100.9735609819608</v>
      </c>
      <c r="P352" s="4">
        <f t="shared" si="24"/>
        <v>0</v>
      </c>
      <c r="Q352" s="11">
        <f t="shared" si="25"/>
        <v>0</v>
      </c>
      <c r="R352" s="12">
        <f t="shared" si="22"/>
        <v>0</v>
      </c>
      <c r="S352" s="13">
        <f t="shared" si="23"/>
        <v>0</v>
      </c>
      <c r="T352" s="14"/>
    </row>
    <row r="353" spans="1:20" ht="20.65" customHeight="1" x14ac:dyDescent="0.35">
      <c r="A353" s="120"/>
      <c r="B353" s="20" t="s">
        <v>22</v>
      </c>
      <c r="C353" s="37" t="s">
        <v>17</v>
      </c>
      <c r="D353" s="151">
        <v>31</v>
      </c>
      <c r="E353" s="174">
        <v>2118.331815363591</v>
      </c>
      <c r="F353" s="151">
        <v>31</v>
      </c>
      <c r="G353" s="151">
        <v>6</v>
      </c>
      <c r="H353" s="151">
        <v>9</v>
      </c>
      <c r="I353" s="151">
        <v>9</v>
      </c>
      <c r="J353" s="151">
        <v>7</v>
      </c>
      <c r="K353" s="174">
        <v>2118.331815363591</v>
      </c>
      <c r="L353" s="174">
        <v>429.49914445339215</v>
      </c>
      <c r="M353" s="174">
        <v>573.11845261057374</v>
      </c>
      <c r="N353" s="199">
        <v>639.06291404200238</v>
      </c>
      <c r="O353" s="177">
        <v>476.6513042576226</v>
      </c>
      <c r="P353" s="4">
        <f t="shared" si="24"/>
        <v>0</v>
      </c>
      <c r="Q353" s="11">
        <f t="shared" si="25"/>
        <v>0</v>
      </c>
      <c r="R353" s="12">
        <f t="shared" si="22"/>
        <v>0</v>
      </c>
      <c r="S353" s="13">
        <f t="shared" si="23"/>
        <v>0</v>
      </c>
      <c r="T353" s="14"/>
    </row>
    <row r="354" spans="1:20" ht="20.65" customHeight="1" x14ac:dyDescent="0.35">
      <c r="A354" s="120"/>
      <c r="B354" s="64" t="s">
        <v>23</v>
      </c>
      <c r="C354" s="46" t="s">
        <v>17</v>
      </c>
      <c r="D354" s="158">
        <v>7</v>
      </c>
      <c r="E354" s="177">
        <v>377.31700540765291</v>
      </c>
      <c r="F354" s="158">
        <v>7</v>
      </c>
      <c r="G354" s="158">
        <v>1</v>
      </c>
      <c r="H354" s="158">
        <v>2</v>
      </c>
      <c r="I354" s="158">
        <v>2</v>
      </c>
      <c r="J354" s="158">
        <v>2</v>
      </c>
      <c r="K354" s="177">
        <v>377.31700540765297</v>
      </c>
      <c r="L354" s="177">
        <v>53.902429343950423</v>
      </c>
      <c r="M354" s="177">
        <v>107.80485868790085</v>
      </c>
      <c r="N354" s="174">
        <v>107.80485868790085</v>
      </c>
      <c r="O354" s="174">
        <v>107.80485868790085</v>
      </c>
      <c r="P354" s="4">
        <f t="shared" si="24"/>
        <v>0</v>
      </c>
      <c r="Q354" s="11">
        <f t="shared" si="25"/>
        <v>0</v>
      </c>
      <c r="R354" s="12">
        <f t="shared" si="22"/>
        <v>0</v>
      </c>
      <c r="S354" s="13">
        <f t="shared" si="23"/>
        <v>0</v>
      </c>
      <c r="T354" s="14"/>
    </row>
    <row r="355" spans="1:20" ht="20.65" customHeight="1" x14ac:dyDescent="0.35">
      <c r="A355" s="120"/>
      <c r="B355" s="20" t="s">
        <v>70</v>
      </c>
      <c r="C355" s="27" t="s">
        <v>17</v>
      </c>
      <c r="D355" s="151">
        <v>5</v>
      </c>
      <c r="E355" s="174">
        <v>126.67581960368464</v>
      </c>
      <c r="F355" s="151">
        <v>5</v>
      </c>
      <c r="G355" s="151">
        <v>1</v>
      </c>
      <c r="H355" s="151">
        <v>2</v>
      </c>
      <c r="I355" s="151">
        <v>1</v>
      </c>
      <c r="J355" s="151">
        <v>1</v>
      </c>
      <c r="K355" s="174">
        <v>126.67581960368464</v>
      </c>
      <c r="L355" s="174">
        <v>25.335163920736928</v>
      </c>
      <c r="M355" s="174">
        <v>50.670327841473856</v>
      </c>
      <c r="N355" s="174">
        <v>25.335163920736928</v>
      </c>
      <c r="O355" s="174">
        <v>25.335163920736928</v>
      </c>
      <c r="P355" s="4">
        <f t="shared" si="24"/>
        <v>0</v>
      </c>
      <c r="Q355" s="11">
        <f t="shared" si="25"/>
        <v>0</v>
      </c>
      <c r="R355" s="12">
        <f t="shared" si="22"/>
        <v>0</v>
      </c>
      <c r="S355" s="13">
        <f t="shared" si="23"/>
        <v>0</v>
      </c>
      <c r="T355" s="14"/>
    </row>
    <row r="356" spans="1:20" ht="20.65" customHeight="1" x14ac:dyDescent="0.35">
      <c r="A356" s="120"/>
      <c r="B356" s="20" t="s">
        <v>45</v>
      </c>
      <c r="C356" s="27" t="s">
        <v>17</v>
      </c>
      <c r="D356" s="151">
        <v>15</v>
      </c>
      <c r="E356" s="174">
        <v>1139.9790376146113</v>
      </c>
      <c r="F356" s="151">
        <v>15</v>
      </c>
      <c r="G356" s="151">
        <v>3</v>
      </c>
      <c r="H356" s="151">
        <v>3</v>
      </c>
      <c r="I356" s="151">
        <v>4</v>
      </c>
      <c r="J356" s="151">
        <v>5</v>
      </c>
      <c r="K356" s="174">
        <v>1139.9790376146113</v>
      </c>
      <c r="L356" s="174">
        <v>227.07831936387629</v>
      </c>
      <c r="M356" s="174">
        <v>220.77058827043533</v>
      </c>
      <c r="N356" s="174">
        <v>319.40056536787654</v>
      </c>
      <c r="O356" s="174">
        <v>372.72956461242325</v>
      </c>
      <c r="P356" s="4">
        <f t="shared" si="24"/>
        <v>0</v>
      </c>
      <c r="Q356" s="11">
        <f t="shared" si="25"/>
        <v>0</v>
      </c>
      <c r="R356" s="12">
        <f t="shared" si="22"/>
        <v>0</v>
      </c>
      <c r="S356" s="13">
        <f t="shared" si="23"/>
        <v>0</v>
      </c>
      <c r="T356" s="14"/>
    </row>
    <row r="357" spans="1:20" ht="20.65" customHeight="1" x14ac:dyDescent="0.35">
      <c r="A357" s="120"/>
      <c r="B357" s="20" t="s">
        <v>25</v>
      </c>
      <c r="C357" s="27" t="s">
        <v>17</v>
      </c>
      <c r="D357" s="151">
        <v>84</v>
      </c>
      <c r="E357" s="174">
        <v>5026.697452500146</v>
      </c>
      <c r="F357" s="151">
        <v>84</v>
      </c>
      <c r="G357" s="151">
        <v>21</v>
      </c>
      <c r="H357" s="151">
        <v>22</v>
      </c>
      <c r="I357" s="151">
        <v>21</v>
      </c>
      <c r="J357" s="151">
        <v>20</v>
      </c>
      <c r="K357" s="174">
        <v>5026.697452500146</v>
      </c>
      <c r="L357" s="174">
        <v>1537.4614924460043</v>
      </c>
      <c r="M357" s="174">
        <v>1116.4933352825105</v>
      </c>
      <c r="N357" s="174">
        <v>1295.9769563958776</v>
      </c>
      <c r="O357" s="174">
        <v>1076.7656683757541</v>
      </c>
      <c r="P357" s="4">
        <f t="shared" si="24"/>
        <v>0</v>
      </c>
      <c r="Q357" s="11">
        <f t="shared" si="25"/>
        <v>0</v>
      </c>
      <c r="R357" s="12">
        <f t="shared" si="22"/>
        <v>0</v>
      </c>
      <c r="S357" s="13">
        <f t="shared" si="23"/>
        <v>0</v>
      </c>
      <c r="T357" s="14"/>
    </row>
    <row r="358" spans="1:20" ht="20.65" customHeight="1" x14ac:dyDescent="0.35">
      <c r="A358" s="120"/>
      <c r="B358" s="21" t="s">
        <v>34</v>
      </c>
      <c r="C358" s="27" t="s">
        <v>17</v>
      </c>
      <c r="D358" s="151">
        <v>3</v>
      </c>
      <c r="E358" s="174">
        <v>157.4938233884065</v>
      </c>
      <c r="F358" s="151">
        <v>3</v>
      </c>
      <c r="G358" s="151">
        <v>0</v>
      </c>
      <c r="H358" s="151">
        <v>3</v>
      </c>
      <c r="I358" s="151">
        <v>0</v>
      </c>
      <c r="J358" s="151">
        <v>0</v>
      </c>
      <c r="K358" s="174">
        <v>157.4938233884065</v>
      </c>
      <c r="L358" s="174">
        <v>0</v>
      </c>
      <c r="M358" s="174">
        <v>157.4938233884065</v>
      </c>
      <c r="N358" s="174">
        <v>0</v>
      </c>
      <c r="O358" s="174">
        <v>0</v>
      </c>
      <c r="P358" s="4">
        <f t="shared" si="24"/>
        <v>0</v>
      </c>
      <c r="Q358" s="11">
        <f t="shared" si="25"/>
        <v>0</v>
      </c>
      <c r="R358" s="12">
        <f t="shared" si="22"/>
        <v>0</v>
      </c>
      <c r="S358" s="13">
        <f t="shared" si="23"/>
        <v>0</v>
      </c>
      <c r="T358" s="14"/>
    </row>
    <row r="359" spans="1:20" ht="20.65" customHeight="1" x14ac:dyDescent="0.35">
      <c r="A359" s="120"/>
      <c r="B359" s="20" t="s">
        <v>26</v>
      </c>
      <c r="C359" s="27" t="s">
        <v>17</v>
      </c>
      <c r="D359" s="151">
        <v>23</v>
      </c>
      <c r="E359" s="174">
        <v>1605.0308482310347</v>
      </c>
      <c r="F359" s="151">
        <v>23</v>
      </c>
      <c r="G359" s="151">
        <v>7</v>
      </c>
      <c r="H359" s="151">
        <v>3</v>
      </c>
      <c r="I359" s="151">
        <v>5</v>
      </c>
      <c r="J359" s="151">
        <v>8</v>
      </c>
      <c r="K359" s="174">
        <v>1605.0308482310347</v>
      </c>
      <c r="L359" s="174">
        <v>504.04505737587698</v>
      </c>
      <c r="M359" s="174">
        <v>185.79135220680791</v>
      </c>
      <c r="N359" s="174">
        <v>347.49864023865922</v>
      </c>
      <c r="O359" s="174">
        <v>567.69579840969084</v>
      </c>
      <c r="P359" s="4">
        <f t="shared" si="24"/>
        <v>0</v>
      </c>
      <c r="Q359" s="11">
        <f t="shared" si="25"/>
        <v>0</v>
      </c>
      <c r="R359" s="12">
        <f t="shared" si="22"/>
        <v>0</v>
      </c>
      <c r="S359" s="13">
        <f t="shared" si="23"/>
        <v>0</v>
      </c>
      <c r="T359" s="14"/>
    </row>
    <row r="360" spans="1:20" ht="20.65" customHeight="1" x14ac:dyDescent="0.35">
      <c r="A360" s="120"/>
      <c r="B360" s="20" t="s">
        <v>47</v>
      </c>
      <c r="C360" s="27" t="s">
        <v>17</v>
      </c>
      <c r="D360" s="151">
        <v>29</v>
      </c>
      <c r="E360" s="174">
        <v>2593.6243396030618</v>
      </c>
      <c r="F360" s="151">
        <v>29</v>
      </c>
      <c r="G360" s="151">
        <v>8</v>
      </c>
      <c r="H360" s="151">
        <v>7</v>
      </c>
      <c r="I360" s="151">
        <v>7</v>
      </c>
      <c r="J360" s="151">
        <v>7</v>
      </c>
      <c r="K360" s="174">
        <v>2593.6243396030618</v>
      </c>
      <c r="L360" s="174">
        <v>720.22820485108241</v>
      </c>
      <c r="M360" s="174">
        <v>624.46537825065991</v>
      </c>
      <c r="N360" s="174">
        <v>624.4653782506598</v>
      </c>
      <c r="O360" s="174">
        <v>624.4653782506598</v>
      </c>
      <c r="P360" s="4">
        <f t="shared" si="24"/>
        <v>0</v>
      </c>
      <c r="Q360" s="11">
        <f t="shared" si="25"/>
        <v>0</v>
      </c>
      <c r="R360" s="12">
        <f t="shared" si="22"/>
        <v>0</v>
      </c>
      <c r="S360" s="13">
        <f t="shared" si="23"/>
        <v>0</v>
      </c>
      <c r="T360" s="14"/>
    </row>
    <row r="361" spans="1:20" ht="20.65" customHeight="1" x14ac:dyDescent="0.35">
      <c r="A361" s="120"/>
      <c r="B361" s="20" t="s">
        <v>27</v>
      </c>
      <c r="C361" s="27" t="s">
        <v>17</v>
      </c>
      <c r="D361" s="151">
        <v>85</v>
      </c>
      <c r="E361" s="174">
        <v>3343.2682619663829</v>
      </c>
      <c r="F361" s="151">
        <v>85</v>
      </c>
      <c r="G361" s="151">
        <v>23</v>
      </c>
      <c r="H361" s="151">
        <v>20</v>
      </c>
      <c r="I361" s="151">
        <v>22</v>
      </c>
      <c r="J361" s="151">
        <v>20</v>
      </c>
      <c r="K361" s="174">
        <v>3343.2682619663829</v>
      </c>
      <c r="L361" s="174">
        <v>921.4909504572372</v>
      </c>
      <c r="M361" s="174">
        <v>791.09668561434739</v>
      </c>
      <c r="N361" s="174">
        <v>847.19186179493079</v>
      </c>
      <c r="O361" s="174">
        <v>783.48876409986713</v>
      </c>
      <c r="P361" s="4">
        <f t="shared" si="24"/>
        <v>0</v>
      </c>
      <c r="Q361" s="11">
        <f t="shared" si="25"/>
        <v>0</v>
      </c>
      <c r="R361" s="12">
        <f t="shared" si="22"/>
        <v>0</v>
      </c>
      <c r="S361" s="13">
        <f t="shared" si="23"/>
        <v>0</v>
      </c>
      <c r="T361" s="14"/>
    </row>
    <row r="362" spans="1:20" ht="20.65" customHeight="1" x14ac:dyDescent="0.35">
      <c r="A362" s="120"/>
      <c r="B362" s="21" t="s">
        <v>28</v>
      </c>
      <c r="C362" s="27" t="s">
        <v>17</v>
      </c>
      <c r="D362" s="151">
        <v>12</v>
      </c>
      <c r="E362" s="174">
        <v>591.77986258464716</v>
      </c>
      <c r="F362" s="151">
        <v>12</v>
      </c>
      <c r="G362" s="151">
        <v>2</v>
      </c>
      <c r="H362" s="151">
        <v>4</v>
      </c>
      <c r="I362" s="151">
        <v>3</v>
      </c>
      <c r="J362" s="151">
        <v>3</v>
      </c>
      <c r="K362" s="174">
        <v>591.77986258464716</v>
      </c>
      <c r="L362" s="174">
        <v>98.629977097441213</v>
      </c>
      <c r="M362" s="174">
        <v>197.25995419488243</v>
      </c>
      <c r="N362" s="174">
        <v>147.94496564616179</v>
      </c>
      <c r="O362" s="174">
        <v>147.94496564616179</v>
      </c>
      <c r="P362" s="4">
        <f t="shared" si="24"/>
        <v>0</v>
      </c>
      <c r="Q362" s="11">
        <f t="shared" si="25"/>
        <v>0</v>
      </c>
      <c r="R362" s="12">
        <f t="shared" si="22"/>
        <v>0</v>
      </c>
      <c r="S362" s="13">
        <f t="shared" si="23"/>
        <v>0</v>
      </c>
      <c r="T362" s="14"/>
    </row>
    <row r="363" spans="1:20" ht="20.65" customHeight="1" x14ac:dyDescent="0.35">
      <c r="A363" s="120"/>
      <c r="B363" s="65" t="s">
        <v>29</v>
      </c>
      <c r="C363" s="27" t="s">
        <v>17</v>
      </c>
      <c r="D363" s="151">
        <v>1</v>
      </c>
      <c r="E363" s="174">
        <v>40.264765675522639</v>
      </c>
      <c r="F363" s="151">
        <v>1</v>
      </c>
      <c r="G363" s="151">
        <v>0</v>
      </c>
      <c r="H363" s="151">
        <v>1</v>
      </c>
      <c r="I363" s="151">
        <v>0</v>
      </c>
      <c r="J363" s="151">
        <v>0</v>
      </c>
      <c r="K363" s="174">
        <v>40.264765675522639</v>
      </c>
      <c r="L363" s="174">
        <v>0</v>
      </c>
      <c r="M363" s="174">
        <v>40.264765675522639</v>
      </c>
      <c r="N363" s="174">
        <v>0</v>
      </c>
      <c r="O363" s="174">
        <v>0</v>
      </c>
      <c r="P363" s="4">
        <f t="shared" si="24"/>
        <v>0</v>
      </c>
      <c r="Q363" s="11">
        <f t="shared" si="25"/>
        <v>0</v>
      </c>
      <c r="R363" s="12">
        <f t="shared" si="22"/>
        <v>0</v>
      </c>
      <c r="S363" s="13">
        <f t="shared" si="23"/>
        <v>0</v>
      </c>
      <c r="T363" s="14"/>
    </row>
    <row r="364" spans="1:20" ht="20.65" customHeight="1" x14ac:dyDescent="0.35">
      <c r="A364" s="120"/>
      <c r="B364" s="20" t="s">
        <v>30</v>
      </c>
      <c r="C364" s="27" t="s">
        <v>17</v>
      </c>
      <c r="D364" s="151">
        <v>12</v>
      </c>
      <c r="E364" s="174">
        <v>997.76837296248664</v>
      </c>
      <c r="F364" s="151">
        <v>12</v>
      </c>
      <c r="G364" s="151">
        <v>3</v>
      </c>
      <c r="H364" s="151">
        <v>2</v>
      </c>
      <c r="I364" s="151">
        <v>4</v>
      </c>
      <c r="J364" s="151">
        <v>3</v>
      </c>
      <c r="K364" s="174">
        <v>997.76837296248675</v>
      </c>
      <c r="L364" s="174">
        <v>256.32325443346645</v>
      </c>
      <c r="M364" s="174">
        <v>157.11984723662144</v>
      </c>
      <c r="N364" s="174">
        <v>328.00201685893239</v>
      </c>
      <c r="O364" s="174">
        <v>256.32325443346645</v>
      </c>
      <c r="P364" s="4">
        <f t="shared" si="24"/>
        <v>0</v>
      </c>
      <c r="Q364" s="11">
        <f t="shared" si="25"/>
        <v>0</v>
      </c>
      <c r="R364" s="12">
        <f t="shared" si="22"/>
        <v>0</v>
      </c>
      <c r="S364" s="13">
        <f t="shared" si="23"/>
        <v>0</v>
      </c>
      <c r="T364" s="14"/>
    </row>
    <row r="365" spans="1:20" ht="20.65" customHeight="1" x14ac:dyDescent="0.35">
      <c r="A365" s="120"/>
      <c r="B365" s="65" t="s">
        <v>68</v>
      </c>
      <c r="C365" s="27" t="s">
        <v>17</v>
      </c>
      <c r="D365" s="151">
        <v>5</v>
      </c>
      <c r="E365" s="174">
        <v>430.07257455279597</v>
      </c>
      <c r="F365" s="151">
        <v>5</v>
      </c>
      <c r="G365" s="151">
        <v>0</v>
      </c>
      <c r="H365" s="151">
        <v>5</v>
      </c>
      <c r="I365" s="151">
        <v>0</v>
      </c>
      <c r="J365" s="151">
        <v>0</v>
      </c>
      <c r="K365" s="174">
        <v>430.07257455279597</v>
      </c>
      <c r="L365" s="174">
        <v>0</v>
      </c>
      <c r="M365" s="174">
        <v>430.07257455279597</v>
      </c>
      <c r="N365" s="174">
        <v>0</v>
      </c>
      <c r="O365" s="174">
        <v>0</v>
      </c>
      <c r="P365" s="4">
        <f t="shared" si="24"/>
        <v>0</v>
      </c>
      <c r="Q365" s="11">
        <f t="shared" si="25"/>
        <v>0</v>
      </c>
      <c r="R365" s="12">
        <f t="shared" si="22"/>
        <v>0</v>
      </c>
      <c r="S365" s="13">
        <f t="shared" si="23"/>
        <v>0</v>
      </c>
      <c r="T365" s="14"/>
    </row>
    <row r="366" spans="1:20" ht="20.65" customHeight="1" x14ac:dyDescent="0.35">
      <c r="A366" s="120"/>
      <c r="B366" s="34" t="s">
        <v>31</v>
      </c>
      <c r="C366" s="26" t="s">
        <v>17</v>
      </c>
      <c r="D366" s="144">
        <v>136</v>
      </c>
      <c r="E366" s="169">
        <v>7254.8655886261467</v>
      </c>
      <c r="F366" s="144">
        <v>136</v>
      </c>
      <c r="G366" s="144">
        <v>37</v>
      </c>
      <c r="H366" s="144">
        <v>34</v>
      </c>
      <c r="I366" s="144">
        <v>31</v>
      </c>
      <c r="J366" s="144">
        <v>34</v>
      </c>
      <c r="K366" s="169">
        <v>7254.8655886261467</v>
      </c>
      <c r="L366" s="169">
        <v>1871.8478734835894</v>
      </c>
      <c r="M366" s="169">
        <v>1883.0871034319023</v>
      </c>
      <c r="N366" s="169">
        <v>1642.2464616823368</v>
      </c>
      <c r="O366" s="169">
        <v>1857.6841500283172</v>
      </c>
      <c r="P366" s="4">
        <f t="shared" si="24"/>
        <v>0</v>
      </c>
      <c r="Q366" s="11">
        <f t="shared" si="25"/>
        <v>0</v>
      </c>
      <c r="R366" s="12">
        <f t="shared" si="22"/>
        <v>0</v>
      </c>
      <c r="S366" s="13">
        <f t="shared" si="23"/>
        <v>0</v>
      </c>
      <c r="T366" s="14"/>
    </row>
    <row r="367" spans="1:20" ht="20.65" customHeight="1" x14ac:dyDescent="0.35">
      <c r="A367" s="120"/>
      <c r="B367" s="47" t="s">
        <v>24</v>
      </c>
      <c r="C367" s="27" t="s">
        <v>17</v>
      </c>
      <c r="D367" s="156">
        <v>135</v>
      </c>
      <c r="E367" s="181">
        <v>7210.0806978627152</v>
      </c>
      <c r="F367" s="156">
        <v>135</v>
      </c>
      <c r="G367" s="156">
        <v>37</v>
      </c>
      <c r="H367" s="156">
        <v>33</v>
      </c>
      <c r="I367" s="156">
        <v>31</v>
      </c>
      <c r="J367" s="156">
        <v>34</v>
      </c>
      <c r="K367" s="181">
        <v>7210.0806978627152</v>
      </c>
      <c r="L367" s="181">
        <v>1871.8478734835894</v>
      </c>
      <c r="M367" s="181">
        <v>1838.3022126684712</v>
      </c>
      <c r="N367" s="181">
        <v>1642.2464616823368</v>
      </c>
      <c r="O367" s="181">
        <v>1857.6841500283172</v>
      </c>
      <c r="P367" s="4">
        <f t="shared" si="24"/>
        <v>0</v>
      </c>
      <c r="Q367" s="11">
        <f t="shared" si="25"/>
        <v>0</v>
      </c>
      <c r="R367" s="12">
        <f t="shared" si="22"/>
        <v>0</v>
      </c>
      <c r="S367" s="13">
        <f t="shared" si="23"/>
        <v>0</v>
      </c>
      <c r="T367" s="14"/>
    </row>
    <row r="368" spans="1:20" ht="20.65" customHeight="1" x14ac:dyDescent="0.35">
      <c r="A368" s="120"/>
      <c r="B368" s="20" t="s">
        <v>39</v>
      </c>
      <c r="C368" s="27" t="s">
        <v>17</v>
      </c>
      <c r="D368" s="151">
        <v>1</v>
      </c>
      <c r="E368" s="174">
        <v>44.784890763431157</v>
      </c>
      <c r="F368" s="156">
        <v>1</v>
      </c>
      <c r="G368" s="151">
        <v>0</v>
      </c>
      <c r="H368" s="151">
        <v>1</v>
      </c>
      <c r="I368" s="151">
        <v>0</v>
      </c>
      <c r="J368" s="151">
        <v>0</v>
      </c>
      <c r="K368" s="181">
        <v>44.784890763431157</v>
      </c>
      <c r="L368" s="174">
        <v>0</v>
      </c>
      <c r="M368" s="174">
        <v>44.784890763431157</v>
      </c>
      <c r="N368" s="174">
        <v>0</v>
      </c>
      <c r="O368" s="174">
        <v>0</v>
      </c>
      <c r="P368" s="4">
        <f t="shared" si="24"/>
        <v>0</v>
      </c>
      <c r="Q368" s="11">
        <f t="shared" si="25"/>
        <v>0</v>
      </c>
      <c r="R368" s="12">
        <f t="shared" si="22"/>
        <v>0</v>
      </c>
      <c r="S368" s="13">
        <f t="shared" si="23"/>
        <v>0</v>
      </c>
      <c r="T368" s="14"/>
    </row>
    <row r="369" spans="1:20" ht="20.65" customHeight="1" x14ac:dyDescent="0.35">
      <c r="A369" s="120"/>
      <c r="B369" s="66" t="s">
        <v>32</v>
      </c>
      <c r="C369" s="40" t="s">
        <v>17</v>
      </c>
      <c r="D369" s="144">
        <v>93</v>
      </c>
      <c r="E369" s="169">
        <v>7102.8442829255273</v>
      </c>
      <c r="F369" s="144">
        <v>93</v>
      </c>
      <c r="G369" s="144">
        <v>0</v>
      </c>
      <c r="H369" s="144">
        <v>14</v>
      </c>
      <c r="I369" s="144">
        <v>40</v>
      </c>
      <c r="J369" s="144">
        <v>39</v>
      </c>
      <c r="K369" s="169">
        <v>7102.8442829255273</v>
      </c>
      <c r="L369" s="169">
        <v>0</v>
      </c>
      <c r="M369" s="169">
        <v>1223.0615794951757</v>
      </c>
      <c r="N369" s="169">
        <v>2496.2484292012728</v>
      </c>
      <c r="O369" s="169">
        <v>3383.5342742290786</v>
      </c>
      <c r="P369" s="4">
        <f t="shared" si="24"/>
        <v>0</v>
      </c>
      <c r="Q369" s="11">
        <f t="shared" si="25"/>
        <v>0</v>
      </c>
      <c r="R369" s="12">
        <f t="shared" si="22"/>
        <v>0</v>
      </c>
      <c r="S369" s="13">
        <f t="shared" si="23"/>
        <v>0</v>
      </c>
      <c r="T369" s="14"/>
    </row>
    <row r="370" spans="1:20" ht="20.65" customHeight="1" x14ac:dyDescent="0.35">
      <c r="A370" s="120"/>
      <c r="B370" s="47" t="s">
        <v>22</v>
      </c>
      <c r="C370" s="27" t="s">
        <v>17</v>
      </c>
      <c r="D370" s="156">
        <v>2</v>
      </c>
      <c r="E370" s="181">
        <v>94.304319608460915</v>
      </c>
      <c r="F370" s="156">
        <v>2</v>
      </c>
      <c r="G370" s="156">
        <v>0</v>
      </c>
      <c r="H370" s="156">
        <v>0</v>
      </c>
      <c r="I370" s="156">
        <v>2</v>
      </c>
      <c r="J370" s="156">
        <v>0</v>
      </c>
      <c r="K370" s="181">
        <v>94.304319608460915</v>
      </c>
      <c r="L370" s="181">
        <v>0</v>
      </c>
      <c r="M370" s="181">
        <v>0</v>
      </c>
      <c r="N370" s="181">
        <v>94.304319608460915</v>
      </c>
      <c r="O370" s="181">
        <v>0</v>
      </c>
      <c r="P370" s="4">
        <f t="shared" si="24"/>
        <v>0</v>
      </c>
      <c r="Q370" s="11">
        <f t="shared" si="25"/>
        <v>0</v>
      </c>
      <c r="R370" s="12">
        <f t="shared" si="22"/>
        <v>0</v>
      </c>
      <c r="S370" s="13">
        <f t="shared" si="23"/>
        <v>0</v>
      </c>
      <c r="T370" s="14"/>
    </row>
    <row r="371" spans="1:20" ht="20.65" customHeight="1" x14ac:dyDescent="0.35">
      <c r="A371" s="120"/>
      <c r="B371" s="65" t="s">
        <v>33</v>
      </c>
      <c r="C371" s="37" t="s">
        <v>17</v>
      </c>
      <c r="D371" s="151">
        <v>2</v>
      </c>
      <c r="E371" s="174">
        <v>120.66963830930624</v>
      </c>
      <c r="F371" s="151">
        <v>2</v>
      </c>
      <c r="G371" s="151">
        <v>0</v>
      </c>
      <c r="H371" s="151">
        <v>1</v>
      </c>
      <c r="I371" s="151">
        <v>1</v>
      </c>
      <c r="J371" s="151">
        <v>0</v>
      </c>
      <c r="K371" s="174">
        <v>120.66963830930624</v>
      </c>
      <c r="L371" s="174">
        <v>0</v>
      </c>
      <c r="M371" s="174">
        <v>60.334819154653118</v>
      </c>
      <c r="N371" s="174">
        <v>60.334819154653118</v>
      </c>
      <c r="O371" s="174">
        <v>0</v>
      </c>
      <c r="P371" s="4">
        <f t="shared" si="24"/>
        <v>0</v>
      </c>
      <c r="Q371" s="11">
        <f t="shared" si="25"/>
        <v>0</v>
      </c>
      <c r="R371" s="12">
        <f t="shared" si="22"/>
        <v>0</v>
      </c>
      <c r="S371" s="13">
        <f t="shared" si="23"/>
        <v>0</v>
      </c>
      <c r="T371" s="14"/>
    </row>
    <row r="372" spans="1:20" ht="20.65" customHeight="1" x14ac:dyDescent="0.35">
      <c r="A372" s="120"/>
      <c r="B372" s="21" t="s">
        <v>34</v>
      </c>
      <c r="C372" s="37" t="s">
        <v>17</v>
      </c>
      <c r="D372" s="151">
        <v>6</v>
      </c>
      <c r="E372" s="174">
        <v>371.85695359159143</v>
      </c>
      <c r="F372" s="151">
        <v>6</v>
      </c>
      <c r="G372" s="151">
        <v>0</v>
      </c>
      <c r="H372" s="151">
        <v>3</v>
      </c>
      <c r="I372" s="151">
        <v>1</v>
      </c>
      <c r="J372" s="151">
        <v>2</v>
      </c>
      <c r="K372" s="174">
        <v>371.85695359159138</v>
      </c>
      <c r="L372" s="174">
        <v>0</v>
      </c>
      <c r="M372" s="174">
        <v>170.30873952290719</v>
      </c>
      <c r="N372" s="174">
        <v>88.308235308174119</v>
      </c>
      <c r="O372" s="174">
        <v>113.23997876051011</v>
      </c>
      <c r="P372" s="4">
        <f t="shared" si="24"/>
        <v>0</v>
      </c>
      <c r="Q372" s="11">
        <f t="shared" si="25"/>
        <v>0</v>
      </c>
      <c r="R372" s="12">
        <f t="shared" si="22"/>
        <v>0</v>
      </c>
      <c r="S372" s="13">
        <f t="shared" si="23"/>
        <v>0</v>
      </c>
      <c r="T372" s="14"/>
    </row>
    <row r="373" spans="1:20" ht="20.65" customHeight="1" x14ac:dyDescent="0.35">
      <c r="A373" s="120"/>
      <c r="B373" s="20" t="s">
        <v>53</v>
      </c>
      <c r="C373" s="37" t="s">
        <v>17</v>
      </c>
      <c r="D373" s="151">
        <v>10</v>
      </c>
      <c r="E373" s="174">
        <v>521.82139045739245</v>
      </c>
      <c r="F373" s="151">
        <v>10</v>
      </c>
      <c r="G373" s="151">
        <v>0</v>
      </c>
      <c r="H373" s="151">
        <v>1</v>
      </c>
      <c r="I373" s="151">
        <v>6</v>
      </c>
      <c r="J373" s="151">
        <v>3</v>
      </c>
      <c r="K373" s="174">
        <v>521.82139045739257</v>
      </c>
      <c r="L373" s="174">
        <v>0</v>
      </c>
      <c r="M373" s="174">
        <v>48.741558449316891</v>
      </c>
      <c r="N373" s="174">
        <v>315.38655467205047</v>
      </c>
      <c r="O373" s="174">
        <v>157.69327733602523</v>
      </c>
      <c r="P373" s="4">
        <f t="shared" si="24"/>
        <v>0</v>
      </c>
      <c r="Q373" s="11">
        <f t="shared" si="25"/>
        <v>0</v>
      </c>
      <c r="R373" s="12">
        <f t="shared" si="22"/>
        <v>0</v>
      </c>
      <c r="S373" s="13">
        <f t="shared" si="23"/>
        <v>0</v>
      </c>
      <c r="T373" s="14"/>
    </row>
    <row r="374" spans="1:20" ht="20.65" customHeight="1" x14ac:dyDescent="0.35">
      <c r="A374" s="120"/>
      <c r="B374" s="20" t="s">
        <v>35</v>
      </c>
      <c r="C374" s="37" t="s">
        <v>17</v>
      </c>
      <c r="D374" s="151">
        <v>17</v>
      </c>
      <c r="E374" s="174">
        <v>1166.134929670457</v>
      </c>
      <c r="F374" s="151">
        <v>17</v>
      </c>
      <c r="G374" s="151">
        <v>0</v>
      </c>
      <c r="H374" s="151">
        <v>3</v>
      </c>
      <c r="I374" s="151">
        <v>7</v>
      </c>
      <c r="J374" s="151">
        <v>7</v>
      </c>
      <c r="K374" s="174">
        <v>1166.134929670457</v>
      </c>
      <c r="L374" s="174">
        <v>0</v>
      </c>
      <c r="M374" s="174">
        <v>257.49255320138093</v>
      </c>
      <c r="N374" s="174">
        <v>443.13182177312962</v>
      </c>
      <c r="O374" s="174">
        <v>465.51055469594644</v>
      </c>
      <c r="P374" s="4">
        <f t="shared" si="24"/>
        <v>0</v>
      </c>
      <c r="Q374" s="11">
        <f t="shared" si="25"/>
        <v>0</v>
      </c>
      <c r="R374" s="12">
        <f t="shared" si="22"/>
        <v>0</v>
      </c>
      <c r="S374" s="13">
        <f t="shared" si="23"/>
        <v>0</v>
      </c>
      <c r="T374" s="14"/>
    </row>
    <row r="375" spans="1:20" ht="20.65" customHeight="1" x14ac:dyDescent="0.35">
      <c r="A375" s="120"/>
      <c r="B375" s="21" t="s">
        <v>28</v>
      </c>
      <c r="C375" s="37" t="s">
        <v>17</v>
      </c>
      <c r="D375" s="151">
        <v>6</v>
      </c>
      <c r="E375" s="174">
        <v>200.32032570365664</v>
      </c>
      <c r="F375" s="151">
        <v>6</v>
      </c>
      <c r="G375" s="151">
        <v>0</v>
      </c>
      <c r="H375" s="151">
        <v>0</v>
      </c>
      <c r="I375" s="151">
        <v>4</v>
      </c>
      <c r="J375" s="151">
        <v>2</v>
      </c>
      <c r="K375" s="174">
        <v>200.32032570365666</v>
      </c>
      <c r="L375" s="174">
        <v>0</v>
      </c>
      <c r="M375" s="174">
        <v>0</v>
      </c>
      <c r="N375" s="174">
        <v>133.54688380243778</v>
      </c>
      <c r="O375" s="174">
        <v>66.773441901218888</v>
      </c>
      <c r="P375" s="4">
        <f t="shared" si="24"/>
        <v>0</v>
      </c>
      <c r="Q375" s="11">
        <f t="shared" si="25"/>
        <v>0</v>
      </c>
      <c r="R375" s="12">
        <f t="shared" ref="R375:R435" si="26">F375-D375</f>
        <v>0</v>
      </c>
      <c r="S375" s="13">
        <f t="shared" ref="S375:S435" si="27">K375-E375</f>
        <v>0</v>
      </c>
      <c r="T375" s="14"/>
    </row>
    <row r="376" spans="1:20" ht="20.65" customHeight="1" x14ac:dyDescent="0.35">
      <c r="A376" s="120"/>
      <c r="B376" s="20" t="s">
        <v>29</v>
      </c>
      <c r="C376" s="37" t="s">
        <v>17</v>
      </c>
      <c r="D376" s="151">
        <v>23</v>
      </c>
      <c r="E376" s="174">
        <v>651.12364493706991</v>
      </c>
      <c r="F376" s="151">
        <v>23</v>
      </c>
      <c r="G376" s="151">
        <v>0</v>
      </c>
      <c r="H376" s="151">
        <v>2</v>
      </c>
      <c r="I376" s="151">
        <v>10</v>
      </c>
      <c r="J376" s="151">
        <v>11</v>
      </c>
      <c r="K376" s="174">
        <v>651.12364493706991</v>
      </c>
      <c r="L376" s="174">
        <v>0</v>
      </c>
      <c r="M376" s="174">
        <v>58.277950319835384</v>
      </c>
      <c r="N376" s="174">
        <v>272.31696785813989</v>
      </c>
      <c r="O376" s="174">
        <v>320.52872675909464</v>
      </c>
      <c r="P376" s="4">
        <f t="shared" si="24"/>
        <v>0</v>
      </c>
      <c r="Q376" s="11">
        <f t="shared" si="25"/>
        <v>0</v>
      </c>
      <c r="R376" s="12">
        <f t="shared" si="26"/>
        <v>0</v>
      </c>
      <c r="S376" s="13">
        <f t="shared" si="27"/>
        <v>0</v>
      </c>
      <c r="T376" s="14"/>
    </row>
    <row r="377" spans="1:20" ht="20.65" customHeight="1" x14ac:dyDescent="0.35">
      <c r="A377" s="120"/>
      <c r="B377" s="20" t="s">
        <v>55</v>
      </c>
      <c r="C377" s="37" t="s">
        <v>17</v>
      </c>
      <c r="D377" s="151">
        <v>17</v>
      </c>
      <c r="E377" s="174">
        <v>3277.6017894744477</v>
      </c>
      <c r="F377" s="151">
        <v>17</v>
      </c>
      <c r="G377" s="151">
        <v>0</v>
      </c>
      <c r="H377" s="151">
        <v>2</v>
      </c>
      <c r="I377" s="151">
        <v>5</v>
      </c>
      <c r="J377" s="151">
        <v>10</v>
      </c>
      <c r="K377" s="174">
        <v>3277.6017894744482</v>
      </c>
      <c r="L377" s="174">
        <v>0</v>
      </c>
      <c r="M377" s="174">
        <v>472.50640190867193</v>
      </c>
      <c r="N377" s="174">
        <v>815.96609970805264</v>
      </c>
      <c r="O377" s="174">
        <v>1989.1292878577235</v>
      </c>
      <c r="P377" s="4">
        <f t="shared" si="24"/>
        <v>0</v>
      </c>
      <c r="Q377" s="11">
        <f t="shared" si="25"/>
        <v>0</v>
      </c>
      <c r="R377" s="12">
        <f t="shared" si="26"/>
        <v>0</v>
      </c>
      <c r="S377" s="13">
        <f t="shared" si="27"/>
        <v>0</v>
      </c>
      <c r="T377" s="14"/>
    </row>
    <row r="378" spans="1:20" ht="20.65" customHeight="1" x14ac:dyDescent="0.35">
      <c r="A378" s="120"/>
      <c r="B378" s="20" t="s">
        <v>36</v>
      </c>
      <c r="C378" s="37" t="s">
        <v>17</v>
      </c>
      <c r="D378" s="151">
        <v>9</v>
      </c>
      <c r="E378" s="174">
        <v>612.99677626258517</v>
      </c>
      <c r="F378" s="151">
        <v>9</v>
      </c>
      <c r="G378" s="151">
        <v>0</v>
      </c>
      <c r="H378" s="151">
        <v>1</v>
      </c>
      <c r="I378" s="151">
        <v>4</v>
      </c>
      <c r="J378" s="151">
        <v>4</v>
      </c>
      <c r="K378" s="174">
        <v>612.99677626258517</v>
      </c>
      <c r="L378" s="174">
        <v>0</v>
      </c>
      <c r="M378" s="174">
        <v>69.385042027851085</v>
      </c>
      <c r="N378" s="174">
        <v>272.9527273161745</v>
      </c>
      <c r="O378" s="174">
        <v>270.65900691855961</v>
      </c>
      <c r="P378" s="4">
        <f t="shared" si="24"/>
        <v>0</v>
      </c>
      <c r="Q378" s="11">
        <f t="shared" si="25"/>
        <v>0</v>
      </c>
      <c r="R378" s="12">
        <f t="shared" si="26"/>
        <v>0</v>
      </c>
      <c r="S378" s="13">
        <f t="shared" si="27"/>
        <v>0</v>
      </c>
      <c r="T378" s="14"/>
    </row>
    <row r="379" spans="1:20" ht="20.65" customHeight="1" x14ac:dyDescent="0.35">
      <c r="A379" s="120"/>
      <c r="B379" s="65" t="s">
        <v>68</v>
      </c>
      <c r="C379" s="37" t="s">
        <v>17</v>
      </c>
      <c r="D379" s="151">
        <v>1</v>
      </c>
      <c r="E379" s="174">
        <v>86.0145149105592</v>
      </c>
      <c r="F379" s="151">
        <v>1</v>
      </c>
      <c r="G379" s="151">
        <v>0</v>
      </c>
      <c r="H379" s="151">
        <v>1</v>
      </c>
      <c r="I379" s="151">
        <v>0</v>
      </c>
      <c r="J379" s="151">
        <v>0</v>
      </c>
      <c r="K379" s="174">
        <v>86.0145149105592</v>
      </c>
      <c r="L379" s="174">
        <v>0</v>
      </c>
      <c r="M379" s="174">
        <v>86.0145149105592</v>
      </c>
      <c r="N379" s="174">
        <v>0</v>
      </c>
      <c r="O379" s="174">
        <v>0</v>
      </c>
      <c r="P379" s="4">
        <f t="shared" si="24"/>
        <v>0</v>
      </c>
      <c r="Q379" s="11">
        <f t="shared" si="25"/>
        <v>0</v>
      </c>
      <c r="R379" s="12">
        <f t="shared" si="26"/>
        <v>0</v>
      </c>
      <c r="S379" s="13">
        <f t="shared" si="27"/>
        <v>0</v>
      </c>
      <c r="T379" s="14"/>
    </row>
    <row r="380" spans="1:20" ht="20.65" customHeight="1" x14ac:dyDescent="0.35">
      <c r="A380" s="120"/>
      <c r="B380" s="25" t="s">
        <v>37</v>
      </c>
      <c r="C380" s="58" t="s">
        <v>17</v>
      </c>
      <c r="D380" s="157">
        <v>198</v>
      </c>
      <c r="E380" s="182">
        <v>9027.4651777746749</v>
      </c>
      <c r="F380" s="157">
        <v>198</v>
      </c>
      <c r="G380" s="157">
        <v>50</v>
      </c>
      <c r="H380" s="157">
        <v>53</v>
      </c>
      <c r="I380" s="157">
        <v>43</v>
      </c>
      <c r="J380" s="157">
        <v>52</v>
      </c>
      <c r="K380" s="182">
        <v>9027.4651777746749</v>
      </c>
      <c r="L380" s="182">
        <v>2260.1884492586923</v>
      </c>
      <c r="M380" s="182">
        <v>2648.8057673861167</v>
      </c>
      <c r="N380" s="182">
        <v>2062.2865026699124</v>
      </c>
      <c r="O380" s="182">
        <v>2056.184458459953</v>
      </c>
      <c r="P380" s="4">
        <f t="shared" si="24"/>
        <v>0</v>
      </c>
      <c r="Q380" s="11">
        <f t="shared" si="25"/>
        <v>0</v>
      </c>
      <c r="R380" s="12">
        <f>F380-D380</f>
        <v>0</v>
      </c>
      <c r="S380" s="13">
        <f t="shared" si="27"/>
        <v>0</v>
      </c>
      <c r="T380" s="14"/>
    </row>
    <row r="381" spans="1:20" ht="20.65" customHeight="1" x14ac:dyDescent="0.35">
      <c r="A381" s="120"/>
      <c r="B381" s="45" t="s">
        <v>22</v>
      </c>
      <c r="C381" s="46" t="s">
        <v>17</v>
      </c>
      <c r="D381" s="158">
        <v>1</v>
      </c>
      <c r="E381" s="177">
        <v>115.2594499801493</v>
      </c>
      <c r="F381" s="158">
        <v>1</v>
      </c>
      <c r="G381" s="158">
        <v>0</v>
      </c>
      <c r="H381" s="158">
        <v>1</v>
      </c>
      <c r="I381" s="158">
        <v>0</v>
      </c>
      <c r="J381" s="158">
        <v>0</v>
      </c>
      <c r="K381" s="177">
        <v>115.2594499801493</v>
      </c>
      <c r="L381" s="177">
        <v>0</v>
      </c>
      <c r="M381" s="177">
        <v>115.2594499801493</v>
      </c>
      <c r="N381" s="177">
        <v>0</v>
      </c>
      <c r="O381" s="177">
        <v>0</v>
      </c>
      <c r="P381" s="4">
        <f t="shared" si="24"/>
        <v>0</v>
      </c>
      <c r="Q381" s="11">
        <f t="shared" si="25"/>
        <v>0</v>
      </c>
      <c r="R381" s="12">
        <f t="shared" si="26"/>
        <v>0</v>
      </c>
      <c r="S381" s="13">
        <f t="shared" si="27"/>
        <v>0</v>
      </c>
      <c r="T381" s="14"/>
    </row>
    <row r="382" spans="1:20" ht="20.65" customHeight="1" x14ac:dyDescent="0.35">
      <c r="A382" s="120"/>
      <c r="B382" s="20" t="s">
        <v>23</v>
      </c>
      <c r="C382" s="27" t="s">
        <v>17</v>
      </c>
      <c r="D382" s="151">
        <v>9</v>
      </c>
      <c r="E382" s="174">
        <v>1301.6863256464624</v>
      </c>
      <c r="F382" s="151">
        <v>9</v>
      </c>
      <c r="G382" s="151">
        <v>2</v>
      </c>
      <c r="H382" s="151">
        <v>4</v>
      </c>
      <c r="I382" s="151">
        <v>3</v>
      </c>
      <c r="J382" s="151">
        <v>0</v>
      </c>
      <c r="K382" s="174">
        <v>1301.6863256464624</v>
      </c>
      <c r="L382" s="174">
        <v>311.94597407562799</v>
      </c>
      <c r="M382" s="174">
        <v>623.89194815125597</v>
      </c>
      <c r="N382" s="174">
        <v>365.8484034195784</v>
      </c>
      <c r="O382" s="174">
        <v>0</v>
      </c>
      <c r="P382" s="4">
        <f t="shared" si="24"/>
        <v>0</v>
      </c>
      <c r="Q382" s="11">
        <f t="shared" si="25"/>
        <v>0</v>
      </c>
      <c r="R382" s="12">
        <f t="shared" si="26"/>
        <v>0</v>
      </c>
      <c r="S382" s="13">
        <f t="shared" si="27"/>
        <v>0</v>
      </c>
      <c r="T382" s="14"/>
    </row>
    <row r="383" spans="1:20" ht="20.65" customHeight="1" x14ac:dyDescent="0.35">
      <c r="A383" s="120"/>
      <c r="B383" s="38" t="s">
        <v>84</v>
      </c>
      <c r="C383" s="27" t="s">
        <v>17</v>
      </c>
      <c r="D383" s="151">
        <v>97</v>
      </c>
      <c r="E383" s="174">
        <v>3615.4767767405051</v>
      </c>
      <c r="F383" s="151">
        <v>97</v>
      </c>
      <c r="G383" s="151">
        <v>24</v>
      </c>
      <c r="H383" s="151">
        <v>26</v>
      </c>
      <c r="I383" s="151">
        <v>19</v>
      </c>
      <c r="J383" s="151">
        <v>28</v>
      </c>
      <c r="K383" s="174">
        <v>3615.4767767405046</v>
      </c>
      <c r="L383" s="174">
        <v>894.55095506981547</v>
      </c>
      <c r="M383" s="174">
        <v>969.09686799230019</v>
      </c>
      <c r="N383" s="174">
        <v>708.18617276360408</v>
      </c>
      <c r="O383" s="174">
        <v>1043.6427809147849</v>
      </c>
      <c r="P383" s="4">
        <f t="shared" si="24"/>
        <v>0</v>
      </c>
      <c r="Q383" s="11">
        <f t="shared" si="25"/>
        <v>0</v>
      </c>
      <c r="R383" s="12">
        <f t="shared" si="26"/>
        <v>0</v>
      </c>
      <c r="S383" s="13">
        <f t="shared" si="27"/>
        <v>0</v>
      </c>
      <c r="T383" s="14"/>
    </row>
    <row r="384" spans="1:20" ht="20.65" customHeight="1" x14ac:dyDescent="0.35">
      <c r="A384" s="120"/>
      <c r="B384" s="20" t="s">
        <v>25</v>
      </c>
      <c r="C384" s="27" t="s">
        <v>17</v>
      </c>
      <c r="D384" s="151">
        <v>4</v>
      </c>
      <c r="E384" s="174">
        <v>239.34473714242557</v>
      </c>
      <c r="F384" s="151">
        <v>4</v>
      </c>
      <c r="G384" s="151">
        <v>1</v>
      </c>
      <c r="H384" s="151">
        <v>1</v>
      </c>
      <c r="I384" s="151">
        <v>2</v>
      </c>
      <c r="J384" s="151">
        <v>0</v>
      </c>
      <c r="K384" s="174">
        <v>239.34473714242557</v>
      </c>
      <c r="L384" s="174">
        <v>59.836184285606393</v>
      </c>
      <c r="M384" s="174">
        <v>59.836184285606393</v>
      </c>
      <c r="N384" s="174">
        <v>119.67236857121279</v>
      </c>
      <c r="O384" s="174">
        <v>0</v>
      </c>
      <c r="P384" s="4">
        <f t="shared" si="24"/>
        <v>0</v>
      </c>
      <c r="Q384" s="11">
        <f t="shared" si="25"/>
        <v>0</v>
      </c>
      <c r="R384" s="12">
        <f t="shared" si="26"/>
        <v>0</v>
      </c>
      <c r="S384" s="13">
        <f t="shared" si="27"/>
        <v>0</v>
      </c>
      <c r="T384" s="14"/>
    </row>
    <row r="385" spans="1:44" ht="20.65" customHeight="1" x14ac:dyDescent="0.35">
      <c r="A385" s="120"/>
      <c r="B385" s="38" t="s">
        <v>40</v>
      </c>
      <c r="C385" s="27" t="s">
        <v>17</v>
      </c>
      <c r="D385" s="151">
        <v>4</v>
      </c>
      <c r="E385" s="174">
        <v>125.23713370977418</v>
      </c>
      <c r="F385" s="151">
        <v>4</v>
      </c>
      <c r="G385" s="151">
        <v>1</v>
      </c>
      <c r="H385" s="151">
        <v>1</v>
      </c>
      <c r="I385" s="151">
        <v>1</v>
      </c>
      <c r="J385" s="151">
        <v>1</v>
      </c>
      <c r="K385" s="174">
        <v>125.23713370977418</v>
      </c>
      <c r="L385" s="174">
        <v>31.309283427443546</v>
      </c>
      <c r="M385" s="174">
        <v>31.309283427443546</v>
      </c>
      <c r="N385" s="174">
        <v>31.309283427443546</v>
      </c>
      <c r="O385" s="174">
        <v>31.309283427443546</v>
      </c>
      <c r="P385" s="4">
        <f t="shared" si="24"/>
        <v>0</v>
      </c>
      <c r="Q385" s="11">
        <f t="shared" si="25"/>
        <v>0</v>
      </c>
      <c r="R385" s="12">
        <f t="shared" si="26"/>
        <v>0</v>
      </c>
      <c r="S385" s="13">
        <f t="shared" si="27"/>
        <v>0</v>
      </c>
      <c r="T385" s="14"/>
    </row>
    <row r="386" spans="1:44" ht="20.65" customHeight="1" x14ac:dyDescent="0.35">
      <c r="A386" s="120"/>
      <c r="B386" s="20" t="s">
        <v>26</v>
      </c>
      <c r="C386" s="27" t="s">
        <v>17</v>
      </c>
      <c r="D386" s="151">
        <v>8</v>
      </c>
      <c r="E386" s="174">
        <v>587.19242178941749</v>
      </c>
      <c r="F386" s="151">
        <v>8</v>
      </c>
      <c r="G386" s="151">
        <v>2</v>
      </c>
      <c r="H386" s="151">
        <v>1</v>
      </c>
      <c r="I386" s="151">
        <v>3</v>
      </c>
      <c r="J386" s="151">
        <v>2</v>
      </c>
      <c r="K386" s="174">
        <v>587.19242178941749</v>
      </c>
      <c r="L386" s="174">
        <v>146.79810544735437</v>
      </c>
      <c r="M386" s="174">
        <v>73.399052723677187</v>
      </c>
      <c r="N386" s="174">
        <v>220.19715817103159</v>
      </c>
      <c r="O386" s="174">
        <v>146.79810544735437</v>
      </c>
      <c r="P386" s="4">
        <f t="shared" si="24"/>
        <v>0</v>
      </c>
      <c r="Q386" s="11">
        <f t="shared" si="25"/>
        <v>0</v>
      </c>
      <c r="R386" s="12">
        <f t="shared" si="26"/>
        <v>0</v>
      </c>
      <c r="S386" s="13">
        <f t="shared" si="27"/>
        <v>0</v>
      </c>
      <c r="T386" s="14"/>
    </row>
    <row r="387" spans="1:44" ht="20.65" customHeight="1" x14ac:dyDescent="0.35">
      <c r="A387" s="120"/>
      <c r="B387" s="20" t="s">
        <v>27</v>
      </c>
      <c r="C387" s="27" t="s">
        <v>17</v>
      </c>
      <c r="D387" s="151">
        <v>72</v>
      </c>
      <c r="E387" s="174">
        <v>2860.9175611555561</v>
      </c>
      <c r="F387" s="151">
        <v>72</v>
      </c>
      <c r="G387" s="151">
        <v>19</v>
      </c>
      <c r="H387" s="151">
        <v>18</v>
      </c>
      <c r="I387" s="151">
        <v>14</v>
      </c>
      <c r="J387" s="151">
        <v>21</v>
      </c>
      <c r="K387" s="174">
        <v>2860.9175611555561</v>
      </c>
      <c r="L387" s="174">
        <v>754.96435641604955</v>
      </c>
      <c r="M387" s="174">
        <v>715.22939028888902</v>
      </c>
      <c r="N387" s="174">
        <v>556.289525780247</v>
      </c>
      <c r="O387" s="174">
        <v>834.43428867037051</v>
      </c>
      <c r="P387" s="4">
        <f t="shared" si="24"/>
        <v>0</v>
      </c>
      <c r="Q387" s="11">
        <f t="shared" si="25"/>
        <v>0</v>
      </c>
      <c r="R387" s="12">
        <f t="shared" si="26"/>
        <v>0</v>
      </c>
      <c r="S387" s="13">
        <f t="shared" si="27"/>
        <v>0</v>
      </c>
      <c r="T387" s="14"/>
    </row>
    <row r="388" spans="1:44" ht="20.65" customHeight="1" x14ac:dyDescent="0.35">
      <c r="A388" s="120"/>
      <c r="B388" s="38" t="s">
        <v>85</v>
      </c>
      <c r="C388" s="27" t="s">
        <v>17</v>
      </c>
      <c r="D388" s="151">
        <v>3</v>
      </c>
      <c r="E388" s="174">
        <v>182.35077161038549</v>
      </c>
      <c r="F388" s="151">
        <v>3</v>
      </c>
      <c r="G388" s="151">
        <v>1</v>
      </c>
      <c r="H388" s="151">
        <v>1</v>
      </c>
      <c r="I388" s="151">
        <v>1</v>
      </c>
      <c r="J388" s="151">
        <v>0</v>
      </c>
      <c r="K388" s="174">
        <v>182.35077161038549</v>
      </c>
      <c r="L388" s="174">
        <v>60.783590536795167</v>
      </c>
      <c r="M388" s="174">
        <v>60.783590536795167</v>
      </c>
      <c r="N388" s="174">
        <v>60.783590536795167</v>
      </c>
      <c r="O388" s="174">
        <v>0</v>
      </c>
      <c r="P388" s="4">
        <f t="shared" si="24"/>
        <v>0</v>
      </c>
      <c r="Q388" s="11">
        <f t="shared" si="25"/>
        <v>0</v>
      </c>
      <c r="R388" s="12">
        <f t="shared" si="26"/>
        <v>0</v>
      </c>
      <c r="S388" s="13">
        <f t="shared" si="27"/>
        <v>0</v>
      </c>
      <c r="T388" s="14"/>
    </row>
    <row r="389" spans="1:44" ht="20.65" customHeight="1" x14ac:dyDescent="0.35">
      <c r="A389" s="121"/>
      <c r="B389" s="61" t="s">
        <v>86</v>
      </c>
      <c r="C389" s="62"/>
      <c r="D389" s="153">
        <v>878</v>
      </c>
      <c r="E389" s="178">
        <v>48017.29065475292</v>
      </c>
      <c r="F389" s="163">
        <v>878</v>
      </c>
      <c r="G389" s="163">
        <v>191</v>
      </c>
      <c r="H389" s="163">
        <v>220</v>
      </c>
      <c r="I389" s="163">
        <v>230</v>
      </c>
      <c r="J389" s="163">
        <v>237</v>
      </c>
      <c r="K389" s="186">
        <v>48017.290654752927</v>
      </c>
      <c r="L389" s="178">
        <v>10259.896288003203</v>
      </c>
      <c r="M389" s="178">
        <v>11892.921861861847</v>
      </c>
      <c r="N389" s="178">
        <v>12544.574533535631</v>
      </c>
      <c r="O389" s="178">
        <v>13319.897971352231</v>
      </c>
      <c r="P389" s="4">
        <f t="shared" si="24"/>
        <v>0</v>
      </c>
      <c r="Q389" s="11">
        <f t="shared" si="25"/>
        <v>0</v>
      </c>
      <c r="R389" s="12">
        <f t="shared" si="26"/>
        <v>0</v>
      </c>
      <c r="S389" s="13">
        <f t="shared" si="27"/>
        <v>0</v>
      </c>
      <c r="T389" s="14"/>
    </row>
    <row r="390" spans="1:44" ht="20.65" customHeight="1" x14ac:dyDescent="0.35">
      <c r="A390" s="119" t="s">
        <v>162</v>
      </c>
      <c r="B390" s="9" t="s">
        <v>16</v>
      </c>
      <c r="C390" s="9" t="s">
        <v>17</v>
      </c>
      <c r="D390" s="146">
        <v>845</v>
      </c>
      <c r="E390" s="171">
        <v>45619.128508476591</v>
      </c>
      <c r="F390" s="146">
        <v>845</v>
      </c>
      <c r="G390" s="146">
        <v>261</v>
      </c>
      <c r="H390" s="146">
        <v>323</v>
      </c>
      <c r="I390" s="146">
        <v>136</v>
      </c>
      <c r="J390" s="146">
        <v>125</v>
      </c>
      <c r="K390" s="171">
        <v>45619.128508476591</v>
      </c>
      <c r="L390" s="171">
        <v>13297.639025009892</v>
      </c>
      <c r="M390" s="171">
        <v>17426.919066213435</v>
      </c>
      <c r="N390" s="171">
        <v>7571.8309479947329</v>
      </c>
      <c r="O390" s="171">
        <v>7322.7394692585503</v>
      </c>
      <c r="P390" s="4">
        <f t="shared" si="24"/>
        <v>0</v>
      </c>
      <c r="Q390" s="11">
        <f t="shared" si="25"/>
        <v>0</v>
      </c>
      <c r="R390" s="12">
        <f t="shared" si="26"/>
        <v>0</v>
      </c>
      <c r="S390" s="13">
        <f t="shared" si="27"/>
        <v>0</v>
      </c>
      <c r="T390" s="14">
        <f>'[1]Свод МО Формула !!!!!!'!CA16</f>
        <v>845</v>
      </c>
      <c r="U390" s="6">
        <f>'[1]Свод МО Формула !!!!!!'!CG16</f>
        <v>45619.128508476606</v>
      </c>
      <c r="V390" s="14">
        <f>T390-D390</f>
        <v>0</v>
      </c>
      <c r="W390" s="14">
        <f>U390-E390</f>
        <v>0</v>
      </c>
    </row>
    <row r="391" spans="1:44" ht="22.5" customHeight="1" x14ac:dyDescent="0.35">
      <c r="A391" s="120"/>
      <c r="B391" s="25" t="s">
        <v>18</v>
      </c>
      <c r="C391" s="26" t="s">
        <v>17</v>
      </c>
      <c r="D391" s="145">
        <v>132</v>
      </c>
      <c r="E391" s="170">
        <v>6819.2083035400274</v>
      </c>
      <c r="F391" s="145">
        <v>132</v>
      </c>
      <c r="G391" s="145">
        <v>45</v>
      </c>
      <c r="H391" s="145">
        <v>49</v>
      </c>
      <c r="I391" s="145">
        <v>19</v>
      </c>
      <c r="J391" s="145">
        <v>19</v>
      </c>
      <c r="K391" s="170">
        <v>6819.2083035400274</v>
      </c>
      <c r="L391" s="170">
        <v>2147.5929560664258</v>
      </c>
      <c r="M391" s="170">
        <v>2541.4945572185725</v>
      </c>
      <c r="N391" s="170">
        <v>1045.8218152925192</v>
      </c>
      <c r="O391" s="170">
        <v>1084.2989749625094</v>
      </c>
      <c r="P391" s="4">
        <f t="shared" si="24"/>
        <v>0</v>
      </c>
      <c r="Q391" s="11">
        <f t="shared" si="25"/>
        <v>0</v>
      </c>
      <c r="R391" s="12">
        <f t="shared" si="26"/>
        <v>0</v>
      </c>
      <c r="S391" s="13">
        <f t="shared" si="27"/>
        <v>0</v>
      </c>
      <c r="T391" s="14"/>
    </row>
    <row r="392" spans="1:44" s="53" customFormat="1" ht="18.75" customHeight="1" x14ac:dyDescent="0.35">
      <c r="A392" s="120"/>
      <c r="B392" s="67" t="s">
        <v>19</v>
      </c>
      <c r="C392" s="27" t="s">
        <v>17</v>
      </c>
      <c r="D392" s="160">
        <v>1</v>
      </c>
      <c r="E392" s="183">
        <v>24.931743452336001</v>
      </c>
      <c r="F392" s="151">
        <v>1</v>
      </c>
      <c r="G392" s="194">
        <v>1</v>
      </c>
      <c r="H392" s="194">
        <v>0</v>
      </c>
      <c r="I392" s="194">
        <v>0</v>
      </c>
      <c r="J392" s="194">
        <v>0</v>
      </c>
      <c r="K392" s="174">
        <v>24.931743452336001</v>
      </c>
      <c r="L392" s="183">
        <v>24.931743452336001</v>
      </c>
      <c r="M392" s="183">
        <v>0</v>
      </c>
      <c r="N392" s="183">
        <v>0</v>
      </c>
      <c r="O392" s="183">
        <v>0</v>
      </c>
      <c r="P392" s="4">
        <f t="shared" si="24"/>
        <v>0</v>
      </c>
      <c r="Q392" s="11">
        <f t="shared" si="25"/>
        <v>0</v>
      </c>
      <c r="R392" s="12">
        <f t="shared" si="26"/>
        <v>0</v>
      </c>
      <c r="S392" s="13">
        <f t="shared" si="27"/>
        <v>0</v>
      </c>
      <c r="T392" s="51"/>
      <c r="U392" s="52"/>
      <c r="V392" s="52"/>
      <c r="W392" s="52"/>
      <c r="X392" s="210"/>
      <c r="Y392" s="210"/>
      <c r="Z392" s="210"/>
      <c r="AA392" s="210"/>
      <c r="AB392" s="210"/>
      <c r="AC392" s="210"/>
      <c r="AD392" s="210"/>
      <c r="AE392" s="210"/>
      <c r="AF392" s="210"/>
      <c r="AG392" s="210"/>
      <c r="AH392" s="210"/>
      <c r="AI392" s="210"/>
      <c r="AJ392" s="210"/>
      <c r="AK392" s="210"/>
      <c r="AL392" s="210"/>
      <c r="AM392" s="210"/>
      <c r="AN392" s="210"/>
      <c r="AO392" s="210"/>
      <c r="AP392" s="210"/>
      <c r="AQ392" s="210"/>
      <c r="AR392" s="210"/>
    </row>
    <row r="393" spans="1:44" ht="20.65" customHeight="1" x14ac:dyDescent="0.35">
      <c r="A393" s="120"/>
      <c r="B393" s="20" t="s">
        <v>18</v>
      </c>
      <c r="C393" s="27" t="s">
        <v>17</v>
      </c>
      <c r="D393" s="151">
        <v>131</v>
      </c>
      <c r="E393" s="174">
        <v>6794.276560087691</v>
      </c>
      <c r="F393" s="151">
        <v>131</v>
      </c>
      <c r="G393" s="151">
        <v>44</v>
      </c>
      <c r="H393" s="151">
        <v>49</v>
      </c>
      <c r="I393" s="151">
        <v>19</v>
      </c>
      <c r="J393" s="151">
        <v>19</v>
      </c>
      <c r="K393" s="174">
        <v>6794.276560087691</v>
      </c>
      <c r="L393" s="174">
        <v>2122.6612126140899</v>
      </c>
      <c r="M393" s="174">
        <v>2541.4945572185725</v>
      </c>
      <c r="N393" s="174">
        <v>1045.8218152925192</v>
      </c>
      <c r="O393" s="174">
        <v>1084.2989749625094</v>
      </c>
      <c r="P393" s="4">
        <f t="shared" si="24"/>
        <v>0</v>
      </c>
      <c r="Q393" s="11">
        <f t="shared" si="25"/>
        <v>0</v>
      </c>
      <c r="R393" s="12">
        <f t="shared" si="26"/>
        <v>0</v>
      </c>
      <c r="S393" s="13">
        <f t="shared" si="27"/>
        <v>0</v>
      </c>
      <c r="T393" s="14"/>
    </row>
    <row r="394" spans="1:44" ht="20.65" customHeight="1" x14ac:dyDescent="0.35">
      <c r="A394" s="120"/>
      <c r="B394" s="25" t="s">
        <v>20</v>
      </c>
      <c r="C394" s="26" t="s">
        <v>17</v>
      </c>
      <c r="D394" s="145">
        <v>184</v>
      </c>
      <c r="E394" s="170">
        <v>8805.7509230145679</v>
      </c>
      <c r="F394" s="145">
        <v>184</v>
      </c>
      <c r="G394" s="145">
        <v>68</v>
      </c>
      <c r="H394" s="145">
        <v>79</v>
      </c>
      <c r="I394" s="145">
        <v>23</v>
      </c>
      <c r="J394" s="145">
        <v>14</v>
      </c>
      <c r="K394" s="170">
        <v>8805.7509230145679</v>
      </c>
      <c r="L394" s="170">
        <v>3246.1005316224209</v>
      </c>
      <c r="M394" s="170">
        <v>3642.3619222923312</v>
      </c>
      <c r="N394" s="170">
        <v>1241.5783853572257</v>
      </c>
      <c r="O394" s="170">
        <v>675.71008374259111</v>
      </c>
      <c r="P394" s="4">
        <f t="shared" si="24"/>
        <v>0</v>
      </c>
      <c r="Q394" s="11">
        <f t="shared" si="25"/>
        <v>0</v>
      </c>
      <c r="R394" s="12">
        <f t="shared" si="26"/>
        <v>0</v>
      </c>
      <c r="S394" s="13">
        <f t="shared" si="27"/>
        <v>0</v>
      </c>
      <c r="T394" s="14"/>
    </row>
    <row r="395" spans="1:44" ht="20.65" customHeight="1" x14ac:dyDescent="0.35">
      <c r="A395" s="120"/>
      <c r="B395" s="20" t="s">
        <v>22</v>
      </c>
      <c r="C395" s="27" t="s">
        <v>17</v>
      </c>
      <c r="D395" s="151">
        <v>17</v>
      </c>
      <c r="E395" s="174">
        <v>844.2199979754123</v>
      </c>
      <c r="F395" s="151">
        <v>17</v>
      </c>
      <c r="G395" s="151">
        <v>7</v>
      </c>
      <c r="H395" s="151">
        <v>7</v>
      </c>
      <c r="I395" s="151">
        <v>1</v>
      </c>
      <c r="J395" s="151">
        <v>2</v>
      </c>
      <c r="K395" s="174">
        <v>844.2199979754123</v>
      </c>
      <c r="L395" s="174">
        <v>349.21893053687029</v>
      </c>
      <c r="M395" s="174">
        <v>348.07207033806287</v>
      </c>
      <c r="N395" s="174">
        <v>49.888418648124322</v>
      </c>
      <c r="O395" s="174">
        <v>97.040578452354794</v>
      </c>
      <c r="P395" s="4">
        <f t="shared" si="24"/>
        <v>0</v>
      </c>
      <c r="Q395" s="11">
        <f t="shared" si="25"/>
        <v>0</v>
      </c>
      <c r="R395" s="12">
        <f t="shared" si="26"/>
        <v>0</v>
      </c>
      <c r="S395" s="13">
        <f t="shared" si="27"/>
        <v>0</v>
      </c>
      <c r="T395" s="14"/>
    </row>
    <row r="396" spans="1:44" ht="20.65" customHeight="1" x14ac:dyDescent="0.35">
      <c r="A396" s="120"/>
      <c r="B396" s="20" t="s">
        <v>23</v>
      </c>
      <c r="C396" s="27" t="s">
        <v>17</v>
      </c>
      <c r="D396" s="151">
        <v>6</v>
      </c>
      <c r="E396" s="174">
        <v>323.4145760637025</v>
      </c>
      <c r="F396" s="151">
        <v>6</v>
      </c>
      <c r="G396" s="151">
        <v>2</v>
      </c>
      <c r="H396" s="151">
        <v>3</v>
      </c>
      <c r="I396" s="151">
        <v>1</v>
      </c>
      <c r="J396" s="151">
        <v>0</v>
      </c>
      <c r="K396" s="174">
        <v>323.4145760637025</v>
      </c>
      <c r="L396" s="174">
        <v>107.80485868790086</v>
      </c>
      <c r="M396" s="174">
        <v>161.70728803185125</v>
      </c>
      <c r="N396" s="174">
        <v>53.902429343950431</v>
      </c>
      <c r="O396" s="174">
        <v>0</v>
      </c>
      <c r="P396" s="4">
        <f t="shared" si="24"/>
        <v>0</v>
      </c>
      <c r="Q396" s="11">
        <f t="shared" si="25"/>
        <v>0</v>
      </c>
      <c r="R396" s="12">
        <f t="shared" si="26"/>
        <v>0</v>
      </c>
      <c r="S396" s="13">
        <f t="shared" si="27"/>
        <v>0</v>
      </c>
      <c r="T396" s="14"/>
    </row>
    <row r="397" spans="1:44" ht="20.65" customHeight="1" x14ac:dyDescent="0.35">
      <c r="A397" s="120"/>
      <c r="B397" s="38" t="s">
        <v>84</v>
      </c>
      <c r="C397" s="27" t="s">
        <v>17</v>
      </c>
      <c r="D397" s="151">
        <v>3</v>
      </c>
      <c r="E397" s="174">
        <v>78.273208568608879</v>
      </c>
      <c r="F397" s="151">
        <v>3</v>
      </c>
      <c r="G397" s="151">
        <v>0</v>
      </c>
      <c r="H397" s="151">
        <v>2</v>
      </c>
      <c r="I397" s="151">
        <v>0</v>
      </c>
      <c r="J397" s="151">
        <v>1</v>
      </c>
      <c r="K397" s="174">
        <v>78.273208568608865</v>
      </c>
      <c r="L397" s="174">
        <v>0</v>
      </c>
      <c r="M397" s="174">
        <v>52.182139045739241</v>
      </c>
      <c r="N397" s="174">
        <v>0</v>
      </c>
      <c r="O397" s="174">
        <v>26.091069522869621</v>
      </c>
      <c r="P397" s="4">
        <f t="shared" si="24"/>
        <v>0</v>
      </c>
      <c r="Q397" s="11">
        <f t="shared" si="25"/>
        <v>0</v>
      </c>
      <c r="R397" s="12">
        <f t="shared" si="26"/>
        <v>0</v>
      </c>
      <c r="S397" s="13">
        <f t="shared" si="27"/>
        <v>0</v>
      </c>
      <c r="T397" s="14"/>
    </row>
    <row r="398" spans="1:44" ht="20.65" customHeight="1" x14ac:dyDescent="0.35">
      <c r="A398" s="120"/>
      <c r="B398" s="20" t="s">
        <v>25</v>
      </c>
      <c r="C398" s="27" t="s">
        <v>17</v>
      </c>
      <c r="D398" s="151">
        <v>29</v>
      </c>
      <c r="E398" s="174">
        <v>1453.3211893235698</v>
      </c>
      <c r="F398" s="151">
        <v>29</v>
      </c>
      <c r="G398" s="151">
        <v>10</v>
      </c>
      <c r="H398" s="151">
        <v>12</v>
      </c>
      <c r="I398" s="151">
        <v>6</v>
      </c>
      <c r="J398" s="151">
        <v>1</v>
      </c>
      <c r="K398" s="174">
        <v>1453.3211893235698</v>
      </c>
      <c r="L398" s="174">
        <v>508.65742991455897</v>
      </c>
      <c r="M398" s="174">
        <v>589.88505008226969</v>
      </c>
      <c r="N398" s="174">
        <v>307.75744117563556</v>
      </c>
      <c r="O398" s="174">
        <v>47.021268151105687</v>
      </c>
      <c r="P398" s="4">
        <f t="shared" si="24"/>
        <v>0</v>
      </c>
      <c r="Q398" s="11">
        <f t="shared" si="25"/>
        <v>0</v>
      </c>
      <c r="R398" s="12">
        <f t="shared" si="26"/>
        <v>0</v>
      </c>
      <c r="S398" s="13">
        <f t="shared" si="27"/>
        <v>0</v>
      </c>
      <c r="T398" s="14"/>
    </row>
    <row r="399" spans="1:44" ht="20.65" customHeight="1" x14ac:dyDescent="0.35">
      <c r="A399" s="120"/>
      <c r="B399" s="21" t="s">
        <v>34</v>
      </c>
      <c r="C399" s="27" t="s">
        <v>17</v>
      </c>
      <c r="D399" s="151">
        <v>3</v>
      </c>
      <c r="E399" s="174">
        <v>108.07910786587658</v>
      </c>
      <c r="F399" s="151">
        <v>3</v>
      </c>
      <c r="G399" s="151">
        <v>1</v>
      </c>
      <c r="H399" s="151">
        <v>1</v>
      </c>
      <c r="I399" s="151">
        <v>0</v>
      </c>
      <c r="J399" s="151">
        <v>1</v>
      </c>
      <c r="K399" s="174">
        <v>108.07910786587658</v>
      </c>
      <c r="L399" s="174">
        <v>36.026369288625524</v>
      </c>
      <c r="M399" s="174">
        <v>36.026369288625524</v>
      </c>
      <c r="N399" s="174">
        <v>0</v>
      </c>
      <c r="O399" s="174">
        <v>36.026369288625524</v>
      </c>
      <c r="P399" s="4">
        <f t="shared" si="24"/>
        <v>0</v>
      </c>
      <c r="Q399" s="11">
        <f t="shared" si="25"/>
        <v>0</v>
      </c>
      <c r="R399" s="12">
        <f t="shared" si="26"/>
        <v>0</v>
      </c>
      <c r="S399" s="13">
        <f t="shared" si="27"/>
        <v>0</v>
      </c>
      <c r="T399" s="14"/>
    </row>
    <row r="400" spans="1:44" ht="20.65" customHeight="1" x14ac:dyDescent="0.35">
      <c r="A400" s="120"/>
      <c r="B400" s="20" t="s">
        <v>26</v>
      </c>
      <c r="C400" s="27" t="s">
        <v>17</v>
      </c>
      <c r="D400" s="151">
        <v>26</v>
      </c>
      <c r="E400" s="174">
        <v>1736.3463409944884</v>
      </c>
      <c r="F400" s="151">
        <v>26</v>
      </c>
      <c r="G400" s="151">
        <v>9</v>
      </c>
      <c r="H400" s="151">
        <v>8</v>
      </c>
      <c r="I400" s="151">
        <v>6</v>
      </c>
      <c r="J400" s="151">
        <v>3</v>
      </c>
      <c r="K400" s="174">
        <v>1736.3463409944886</v>
      </c>
      <c r="L400" s="174">
        <v>635.93398023873442</v>
      </c>
      <c r="M400" s="174">
        <v>518.38080986097009</v>
      </c>
      <c r="N400" s="174">
        <v>396.24019868797609</v>
      </c>
      <c r="O400" s="174">
        <v>185.79135220680786</v>
      </c>
      <c r="P400" s="4">
        <f t="shared" si="24"/>
        <v>0</v>
      </c>
      <c r="Q400" s="11">
        <f t="shared" si="25"/>
        <v>0</v>
      </c>
      <c r="R400" s="12">
        <f t="shared" si="26"/>
        <v>0</v>
      </c>
      <c r="S400" s="13">
        <f t="shared" si="27"/>
        <v>0</v>
      </c>
      <c r="T400" s="14"/>
    </row>
    <row r="401" spans="1:20" ht="20.65" customHeight="1" x14ac:dyDescent="0.35">
      <c r="A401" s="120"/>
      <c r="B401" s="20" t="s">
        <v>47</v>
      </c>
      <c r="C401" s="27" t="s">
        <v>17</v>
      </c>
      <c r="D401" s="151">
        <v>2</v>
      </c>
      <c r="E401" s="174">
        <v>204.14111538772718</v>
      </c>
      <c r="F401" s="151">
        <v>2</v>
      </c>
      <c r="G401" s="151">
        <v>1</v>
      </c>
      <c r="H401" s="151">
        <v>0</v>
      </c>
      <c r="I401" s="151">
        <v>1</v>
      </c>
      <c r="J401" s="151">
        <v>0</v>
      </c>
      <c r="K401" s="174">
        <v>204.14111538772718</v>
      </c>
      <c r="L401" s="174">
        <v>102.07055769386359</v>
      </c>
      <c r="M401" s="174">
        <v>0</v>
      </c>
      <c r="N401" s="174">
        <v>102.07055769386359</v>
      </c>
      <c r="O401" s="174">
        <v>0</v>
      </c>
      <c r="P401" s="4">
        <f t="shared" si="24"/>
        <v>0</v>
      </c>
      <c r="Q401" s="11">
        <f t="shared" si="25"/>
        <v>0</v>
      </c>
      <c r="R401" s="12">
        <f t="shared" si="26"/>
        <v>0</v>
      </c>
      <c r="S401" s="13">
        <f t="shared" si="27"/>
        <v>0</v>
      </c>
      <c r="T401" s="14"/>
    </row>
    <row r="402" spans="1:20" ht="20.65" customHeight="1" x14ac:dyDescent="0.35">
      <c r="A402" s="120"/>
      <c r="B402" s="20" t="s">
        <v>53</v>
      </c>
      <c r="C402" s="27" t="s">
        <v>17</v>
      </c>
      <c r="D402" s="151">
        <v>1</v>
      </c>
      <c r="E402" s="174">
        <v>60.210160437391444</v>
      </c>
      <c r="F402" s="151">
        <v>1</v>
      </c>
      <c r="G402" s="151">
        <v>0</v>
      </c>
      <c r="H402" s="151">
        <v>1</v>
      </c>
      <c r="I402" s="151">
        <v>0</v>
      </c>
      <c r="J402" s="151">
        <v>0</v>
      </c>
      <c r="K402" s="174">
        <v>60.210160437391444</v>
      </c>
      <c r="L402" s="174">
        <v>0</v>
      </c>
      <c r="M402" s="174">
        <v>60.210160437391444</v>
      </c>
      <c r="N402" s="174">
        <v>0</v>
      </c>
      <c r="O402" s="174">
        <v>0</v>
      </c>
      <c r="P402" s="4">
        <f t="shared" si="24"/>
        <v>0</v>
      </c>
      <c r="Q402" s="11">
        <f t="shared" si="25"/>
        <v>0</v>
      </c>
      <c r="R402" s="12">
        <f t="shared" si="26"/>
        <v>0</v>
      </c>
      <c r="S402" s="13">
        <f t="shared" si="27"/>
        <v>0</v>
      </c>
      <c r="T402" s="14"/>
    </row>
    <row r="403" spans="1:20" ht="20.65" customHeight="1" x14ac:dyDescent="0.35">
      <c r="A403" s="120"/>
      <c r="B403" s="20" t="s">
        <v>27</v>
      </c>
      <c r="C403" s="27" t="s">
        <v>17</v>
      </c>
      <c r="D403" s="151">
        <v>82</v>
      </c>
      <c r="E403" s="174">
        <v>3260.5135725122163</v>
      </c>
      <c r="F403" s="151">
        <v>82</v>
      </c>
      <c r="G403" s="151">
        <v>33</v>
      </c>
      <c r="H403" s="151">
        <v>40</v>
      </c>
      <c r="I403" s="151">
        <v>6</v>
      </c>
      <c r="J403" s="151">
        <v>3</v>
      </c>
      <c r="K403" s="174">
        <v>3260.5135725122159</v>
      </c>
      <c r="L403" s="174">
        <v>1289.9559403521382</v>
      </c>
      <c r="M403" s="174">
        <v>1620.1482108733583</v>
      </c>
      <c r="N403" s="174">
        <v>223.91448111977485</v>
      </c>
      <c r="O403" s="174">
        <v>126.49494016694453</v>
      </c>
      <c r="P403" s="4">
        <f t="shared" ref="P403:P466" si="28">F403-D403</f>
        <v>0</v>
      </c>
      <c r="Q403" s="11">
        <f t="shared" ref="Q403:Q466" si="29">K403-E403</f>
        <v>0</v>
      </c>
      <c r="R403" s="12">
        <f t="shared" si="26"/>
        <v>0</v>
      </c>
      <c r="S403" s="13">
        <f t="shared" si="27"/>
        <v>0</v>
      </c>
      <c r="T403" s="14"/>
    </row>
    <row r="404" spans="1:20" ht="20.65" customHeight="1" x14ac:dyDescent="0.35">
      <c r="A404" s="120"/>
      <c r="B404" s="21" t="s">
        <v>28</v>
      </c>
      <c r="C404" s="27" t="s">
        <v>17</v>
      </c>
      <c r="D404" s="151">
        <v>7</v>
      </c>
      <c r="E404" s="174">
        <v>323.98800616310632</v>
      </c>
      <c r="F404" s="151">
        <v>7</v>
      </c>
      <c r="G404" s="151">
        <v>2</v>
      </c>
      <c r="H404" s="151">
        <v>4</v>
      </c>
      <c r="I404" s="151">
        <v>1</v>
      </c>
      <c r="J404" s="151">
        <v>0</v>
      </c>
      <c r="K404" s="174">
        <v>323.98800616310632</v>
      </c>
      <c r="L404" s="174">
        <v>77.413063419503288</v>
      </c>
      <c r="M404" s="174">
        <v>197.25995419488243</v>
      </c>
      <c r="N404" s="174">
        <v>49.314988548720606</v>
      </c>
      <c r="O404" s="174">
        <v>0</v>
      </c>
      <c r="P404" s="4">
        <f t="shared" si="28"/>
        <v>0</v>
      </c>
      <c r="Q404" s="11">
        <f t="shared" si="29"/>
        <v>0</v>
      </c>
      <c r="R404" s="12">
        <f t="shared" si="26"/>
        <v>0</v>
      </c>
      <c r="S404" s="13">
        <f t="shared" si="27"/>
        <v>0</v>
      </c>
      <c r="T404" s="14"/>
    </row>
    <row r="405" spans="1:20" ht="20.65" customHeight="1" x14ac:dyDescent="0.35">
      <c r="A405" s="120"/>
      <c r="B405" s="20" t="s">
        <v>29</v>
      </c>
      <c r="C405" s="27" t="s">
        <v>17</v>
      </c>
      <c r="D405" s="151">
        <v>3</v>
      </c>
      <c r="E405" s="174">
        <v>120.7942970265679</v>
      </c>
      <c r="F405" s="151">
        <v>3</v>
      </c>
      <c r="G405" s="151">
        <v>2</v>
      </c>
      <c r="H405" s="151">
        <v>0</v>
      </c>
      <c r="I405" s="151">
        <v>0</v>
      </c>
      <c r="J405" s="151">
        <v>1</v>
      </c>
      <c r="K405" s="174">
        <v>120.79429702656788</v>
      </c>
      <c r="L405" s="174">
        <v>80.52953135104525</v>
      </c>
      <c r="M405" s="174">
        <v>0</v>
      </c>
      <c r="N405" s="174">
        <v>0</v>
      </c>
      <c r="O405" s="174">
        <v>40.264765675522625</v>
      </c>
      <c r="P405" s="4">
        <f t="shared" si="28"/>
        <v>0</v>
      </c>
      <c r="Q405" s="11">
        <f t="shared" si="29"/>
        <v>0</v>
      </c>
      <c r="R405" s="12">
        <f t="shared" si="26"/>
        <v>0</v>
      </c>
      <c r="S405" s="13">
        <f t="shared" si="27"/>
        <v>0</v>
      </c>
      <c r="T405" s="14"/>
    </row>
    <row r="406" spans="1:20" ht="20.65" customHeight="1" x14ac:dyDescent="0.35">
      <c r="A406" s="120"/>
      <c r="B406" s="20" t="s">
        <v>30</v>
      </c>
      <c r="C406" s="27" t="s">
        <v>17</v>
      </c>
      <c r="D406" s="151">
        <v>5</v>
      </c>
      <c r="E406" s="174">
        <v>292.44935069590133</v>
      </c>
      <c r="F406" s="151">
        <v>5</v>
      </c>
      <c r="G406" s="151">
        <v>1</v>
      </c>
      <c r="H406" s="151">
        <v>1</v>
      </c>
      <c r="I406" s="151">
        <v>1</v>
      </c>
      <c r="J406" s="151">
        <v>2</v>
      </c>
      <c r="K406" s="174">
        <v>292.44935069590122</v>
      </c>
      <c r="L406" s="174">
        <v>58.489870139180248</v>
      </c>
      <c r="M406" s="174">
        <v>58.489870139180248</v>
      </c>
      <c r="N406" s="174">
        <v>58.489870139180248</v>
      </c>
      <c r="O406" s="174">
        <v>116.9797402783605</v>
      </c>
      <c r="P406" s="4">
        <f t="shared" si="28"/>
        <v>0</v>
      </c>
      <c r="Q406" s="11">
        <f t="shared" si="29"/>
        <v>0</v>
      </c>
      <c r="R406" s="12">
        <f t="shared" si="26"/>
        <v>0</v>
      </c>
      <c r="S406" s="13">
        <f t="shared" si="27"/>
        <v>0</v>
      </c>
      <c r="T406" s="14"/>
    </row>
    <row r="407" spans="1:20" ht="20.65" customHeight="1" x14ac:dyDescent="0.35">
      <c r="A407" s="120"/>
      <c r="B407" s="34" t="s">
        <v>31</v>
      </c>
      <c r="C407" s="26" t="s">
        <v>17</v>
      </c>
      <c r="D407" s="145">
        <v>151</v>
      </c>
      <c r="E407" s="170">
        <v>8193.2195883642798</v>
      </c>
      <c r="F407" s="145">
        <v>151</v>
      </c>
      <c r="G407" s="145">
        <v>50</v>
      </c>
      <c r="H407" s="145">
        <v>60</v>
      </c>
      <c r="I407" s="145">
        <v>20</v>
      </c>
      <c r="J407" s="145">
        <v>21</v>
      </c>
      <c r="K407" s="170">
        <v>8193.2195883642798</v>
      </c>
      <c r="L407" s="170">
        <v>2737.5983852381887</v>
      </c>
      <c r="M407" s="170">
        <v>3578.1966941166884</v>
      </c>
      <c r="N407" s="170">
        <v>964.83199553254099</v>
      </c>
      <c r="O407" s="170">
        <v>912.59251347686154</v>
      </c>
      <c r="P407" s="4">
        <f t="shared" si="28"/>
        <v>0</v>
      </c>
      <c r="Q407" s="11">
        <f t="shared" si="29"/>
        <v>0</v>
      </c>
      <c r="R407" s="12">
        <f t="shared" si="26"/>
        <v>0</v>
      </c>
      <c r="S407" s="13">
        <f t="shared" si="27"/>
        <v>0</v>
      </c>
      <c r="T407" s="14"/>
    </row>
    <row r="408" spans="1:20" ht="20.65" customHeight="1" x14ac:dyDescent="0.35">
      <c r="A408" s="120"/>
      <c r="B408" s="20" t="s">
        <v>24</v>
      </c>
      <c r="C408" s="27" t="s">
        <v>17</v>
      </c>
      <c r="D408" s="151">
        <v>151</v>
      </c>
      <c r="E408" s="174">
        <v>8193.2195883642798</v>
      </c>
      <c r="F408" s="151">
        <v>151</v>
      </c>
      <c r="G408" s="151">
        <v>50</v>
      </c>
      <c r="H408" s="151">
        <v>60</v>
      </c>
      <c r="I408" s="151">
        <v>20</v>
      </c>
      <c r="J408" s="151">
        <v>21</v>
      </c>
      <c r="K408" s="174">
        <v>8193.2195883642798</v>
      </c>
      <c r="L408" s="174">
        <v>2737.5983852381887</v>
      </c>
      <c r="M408" s="174">
        <v>3578.1966941166884</v>
      </c>
      <c r="N408" s="174">
        <v>964.83199553254099</v>
      </c>
      <c r="O408" s="174">
        <v>912.59251347686154</v>
      </c>
      <c r="P408" s="4">
        <f t="shared" si="28"/>
        <v>0</v>
      </c>
      <c r="Q408" s="11">
        <f t="shared" si="29"/>
        <v>0</v>
      </c>
      <c r="R408" s="12">
        <f t="shared" si="26"/>
        <v>0</v>
      </c>
      <c r="S408" s="13">
        <f t="shared" si="27"/>
        <v>0</v>
      </c>
      <c r="T408" s="14"/>
    </row>
    <row r="409" spans="1:20" ht="20.65" customHeight="1" x14ac:dyDescent="0.35">
      <c r="A409" s="120"/>
      <c r="B409" s="34" t="s">
        <v>32</v>
      </c>
      <c r="C409" s="26" t="s">
        <v>17</v>
      </c>
      <c r="D409" s="145">
        <v>206</v>
      </c>
      <c r="E409" s="170">
        <v>14205.342014617065</v>
      </c>
      <c r="F409" s="145">
        <v>206</v>
      </c>
      <c r="G409" s="145">
        <v>56</v>
      </c>
      <c r="H409" s="145">
        <v>77</v>
      </c>
      <c r="I409" s="145">
        <v>37</v>
      </c>
      <c r="J409" s="145">
        <v>36</v>
      </c>
      <c r="K409" s="170">
        <v>14205.342014617065</v>
      </c>
      <c r="L409" s="170">
        <v>3373.2835879086501</v>
      </c>
      <c r="M409" s="170">
        <v>4846.9465867149811</v>
      </c>
      <c r="N409" s="170">
        <v>2774.7360035638658</v>
      </c>
      <c r="O409" s="170">
        <v>3210.3758364295682</v>
      </c>
      <c r="P409" s="4">
        <f t="shared" si="28"/>
        <v>0</v>
      </c>
      <c r="Q409" s="11">
        <f t="shared" si="29"/>
        <v>0</v>
      </c>
      <c r="R409" s="12">
        <f t="shared" si="26"/>
        <v>0</v>
      </c>
      <c r="S409" s="13">
        <f t="shared" si="27"/>
        <v>0</v>
      </c>
      <c r="T409" s="14"/>
    </row>
    <row r="410" spans="1:20" ht="20.65" customHeight="1" x14ac:dyDescent="0.35">
      <c r="A410" s="120"/>
      <c r="B410" s="20" t="s">
        <v>22</v>
      </c>
      <c r="C410" s="27" t="s">
        <v>17</v>
      </c>
      <c r="D410" s="151">
        <v>13</v>
      </c>
      <c r="E410" s="174">
        <v>637.60440705004089</v>
      </c>
      <c r="F410" s="151">
        <v>13</v>
      </c>
      <c r="G410" s="151">
        <v>4</v>
      </c>
      <c r="H410" s="151">
        <v>5</v>
      </c>
      <c r="I410" s="151">
        <v>2</v>
      </c>
      <c r="J410" s="151">
        <v>2</v>
      </c>
      <c r="K410" s="174">
        <v>637.60440705004078</v>
      </c>
      <c r="L410" s="174">
        <v>196.81741574860342</v>
      </c>
      <c r="M410" s="174">
        <v>246.70583439672777</v>
      </c>
      <c r="N410" s="174">
        <v>97.040578452354794</v>
      </c>
      <c r="O410" s="174">
        <v>97.040578452354794</v>
      </c>
      <c r="P410" s="4">
        <f t="shared" si="28"/>
        <v>0</v>
      </c>
      <c r="Q410" s="11">
        <f t="shared" si="29"/>
        <v>0</v>
      </c>
      <c r="R410" s="12">
        <f t="shared" si="26"/>
        <v>0</v>
      </c>
      <c r="S410" s="13">
        <f t="shared" si="27"/>
        <v>0</v>
      </c>
      <c r="T410" s="14"/>
    </row>
    <row r="411" spans="1:20" ht="20.65" customHeight="1" x14ac:dyDescent="0.35">
      <c r="A411" s="120"/>
      <c r="B411" s="20" t="s">
        <v>33</v>
      </c>
      <c r="C411" s="27" t="s">
        <v>17</v>
      </c>
      <c r="D411" s="151">
        <v>4</v>
      </c>
      <c r="E411" s="174">
        <v>211.17186704128591</v>
      </c>
      <c r="F411" s="151">
        <v>4</v>
      </c>
      <c r="G411" s="151">
        <v>0</v>
      </c>
      <c r="H411" s="151">
        <v>2</v>
      </c>
      <c r="I411" s="151">
        <v>1</v>
      </c>
      <c r="J411" s="151">
        <v>1</v>
      </c>
      <c r="K411" s="174">
        <v>211.17186704128591</v>
      </c>
      <c r="L411" s="174">
        <v>0</v>
      </c>
      <c r="M411" s="174">
        <v>105.58593352064295</v>
      </c>
      <c r="N411" s="174">
        <v>52.792966760321477</v>
      </c>
      <c r="O411" s="174">
        <v>52.792966760321477</v>
      </c>
      <c r="P411" s="4">
        <f t="shared" si="28"/>
        <v>0</v>
      </c>
      <c r="Q411" s="11">
        <f t="shared" si="29"/>
        <v>0</v>
      </c>
      <c r="R411" s="12">
        <f t="shared" si="26"/>
        <v>0</v>
      </c>
      <c r="S411" s="13">
        <f t="shared" si="27"/>
        <v>0</v>
      </c>
      <c r="T411" s="14"/>
    </row>
    <row r="412" spans="1:20" ht="20.65" customHeight="1" x14ac:dyDescent="0.35">
      <c r="A412" s="120"/>
      <c r="B412" s="20" t="s">
        <v>52</v>
      </c>
      <c r="C412" s="27" t="s">
        <v>17</v>
      </c>
      <c r="D412" s="151">
        <v>10</v>
      </c>
      <c r="E412" s="174">
        <v>808.08766877711412</v>
      </c>
      <c r="F412" s="151">
        <v>10</v>
      </c>
      <c r="G412" s="151">
        <v>3</v>
      </c>
      <c r="H412" s="151">
        <v>3</v>
      </c>
      <c r="I412" s="151">
        <v>3</v>
      </c>
      <c r="J412" s="151">
        <v>1</v>
      </c>
      <c r="K412" s="174">
        <v>808.08766877711423</v>
      </c>
      <c r="L412" s="174">
        <v>251.91033584240287</v>
      </c>
      <c r="M412" s="174">
        <v>204.49015979605983</v>
      </c>
      <c r="N412" s="174">
        <v>251.91033584240287</v>
      </c>
      <c r="O412" s="174">
        <v>99.776837296248644</v>
      </c>
      <c r="P412" s="4">
        <f t="shared" si="28"/>
        <v>0</v>
      </c>
      <c r="Q412" s="11">
        <f t="shared" si="29"/>
        <v>0</v>
      </c>
      <c r="R412" s="12">
        <f t="shared" si="26"/>
        <v>0</v>
      </c>
      <c r="S412" s="13">
        <f t="shared" si="27"/>
        <v>0</v>
      </c>
      <c r="T412" s="14"/>
    </row>
    <row r="413" spans="1:20" ht="20.65" customHeight="1" x14ac:dyDescent="0.35">
      <c r="A413" s="120"/>
      <c r="B413" s="21" t="s">
        <v>34</v>
      </c>
      <c r="C413" s="27" t="s">
        <v>17</v>
      </c>
      <c r="D413" s="151">
        <v>14</v>
      </c>
      <c r="E413" s="174">
        <v>541.76678521926124</v>
      </c>
      <c r="F413" s="151">
        <v>14</v>
      </c>
      <c r="G413" s="151">
        <v>6</v>
      </c>
      <c r="H413" s="151">
        <v>6</v>
      </c>
      <c r="I413" s="151">
        <v>1</v>
      </c>
      <c r="J413" s="151">
        <v>1</v>
      </c>
      <c r="K413" s="174">
        <v>541.76678521926124</v>
      </c>
      <c r="L413" s="174">
        <v>149.59046071401599</v>
      </c>
      <c r="M413" s="174">
        <v>278.93634574473515</v>
      </c>
      <c r="N413" s="174">
        <v>24.931743452336001</v>
      </c>
      <c r="O413" s="174">
        <v>88.308235308174105</v>
      </c>
      <c r="P413" s="4">
        <f t="shared" si="28"/>
        <v>0</v>
      </c>
      <c r="Q413" s="11">
        <f t="shared" si="29"/>
        <v>0</v>
      </c>
      <c r="R413" s="12">
        <f t="shared" si="26"/>
        <v>0</v>
      </c>
      <c r="S413" s="13">
        <f t="shared" si="27"/>
        <v>0</v>
      </c>
      <c r="T413" s="14"/>
    </row>
    <row r="414" spans="1:20" ht="20.65" customHeight="1" x14ac:dyDescent="0.35">
      <c r="A414" s="120"/>
      <c r="B414" s="20" t="s">
        <v>26</v>
      </c>
      <c r="C414" s="27" t="s">
        <v>17</v>
      </c>
      <c r="D414" s="151">
        <v>2</v>
      </c>
      <c r="E414" s="174">
        <v>146.79810544735437</v>
      </c>
      <c r="F414" s="151">
        <v>2</v>
      </c>
      <c r="G414" s="151">
        <v>0</v>
      </c>
      <c r="H414" s="151">
        <v>2</v>
      </c>
      <c r="I414" s="151">
        <v>0</v>
      </c>
      <c r="J414" s="151">
        <v>0</v>
      </c>
      <c r="K414" s="174">
        <v>146.79810544735437</v>
      </c>
      <c r="L414" s="174">
        <v>0</v>
      </c>
      <c r="M414" s="174">
        <v>146.79810544735437</v>
      </c>
      <c r="N414" s="174">
        <v>0</v>
      </c>
      <c r="O414" s="174">
        <v>0</v>
      </c>
      <c r="P414" s="4">
        <f t="shared" si="28"/>
        <v>0</v>
      </c>
      <c r="Q414" s="11">
        <f t="shared" si="29"/>
        <v>0</v>
      </c>
      <c r="R414" s="12">
        <f t="shared" si="26"/>
        <v>0</v>
      </c>
      <c r="S414" s="13">
        <f t="shared" si="27"/>
        <v>0</v>
      </c>
      <c r="T414" s="14"/>
    </row>
    <row r="415" spans="1:20" ht="20.65" customHeight="1" x14ac:dyDescent="0.35">
      <c r="A415" s="120"/>
      <c r="B415" s="20" t="s">
        <v>53</v>
      </c>
      <c r="C415" s="27" t="s">
        <v>17</v>
      </c>
      <c r="D415" s="151">
        <v>6</v>
      </c>
      <c r="E415" s="174">
        <v>338.32375864819954</v>
      </c>
      <c r="F415" s="151">
        <v>6</v>
      </c>
      <c r="G415" s="151">
        <v>0</v>
      </c>
      <c r="H415" s="151">
        <v>4</v>
      </c>
      <c r="I415" s="151">
        <v>1</v>
      </c>
      <c r="J415" s="151">
        <v>1</v>
      </c>
      <c r="K415" s="174">
        <v>338.32375864819954</v>
      </c>
      <c r="L415" s="174">
        <v>0</v>
      </c>
      <c r="M415" s="174">
        <v>217.90343777341664</v>
      </c>
      <c r="N415" s="174">
        <v>60.210160437391444</v>
      </c>
      <c r="O415" s="174">
        <v>60.210160437391444</v>
      </c>
      <c r="P415" s="4">
        <f t="shared" si="28"/>
        <v>0</v>
      </c>
      <c r="Q415" s="11">
        <f t="shared" si="29"/>
        <v>0</v>
      </c>
      <c r="R415" s="12">
        <f t="shared" si="26"/>
        <v>0</v>
      </c>
      <c r="S415" s="13">
        <f t="shared" si="27"/>
        <v>0</v>
      </c>
      <c r="T415" s="14"/>
    </row>
    <row r="416" spans="1:20" ht="20.65" customHeight="1" x14ac:dyDescent="0.35">
      <c r="A416" s="120"/>
      <c r="B416" s="20" t="s">
        <v>27</v>
      </c>
      <c r="C416" s="27" t="s">
        <v>17</v>
      </c>
      <c r="D416" s="151">
        <v>12</v>
      </c>
      <c r="E416" s="174">
        <v>393.09007290277339</v>
      </c>
      <c r="F416" s="151">
        <v>12</v>
      </c>
      <c r="G416" s="151">
        <v>6</v>
      </c>
      <c r="H416" s="151">
        <v>5</v>
      </c>
      <c r="I416" s="151">
        <v>1</v>
      </c>
      <c r="J416" s="151">
        <v>0</v>
      </c>
      <c r="K416" s="174">
        <v>393.09007290277333</v>
      </c>
      <c r="L416" s="174">
        <v>191.32121290453597</v>
      </c>
      <c r="M416" s="174">
        <v>173.0113405131404</v>
      </c>
      <c r="N416" s="174">
        <v>28.757519485096957</v>
      </c>
      <c r="O416" s="174">
        <v>0</v>
      </c>
      <c r="P416" s="4">
        <f t="shared" si="28"/>
        <v>0</v>
      </c>
      <c r="Q416" s="11">
        <f t="shared" si="29"/>
        <v>0</v>
      </c>
      <c r="R416" s="12">
        <f t="shared" si="26"/>
        <v>0</v>
      </c>
      <c r="S416" s="13">
        <f t="shared" si="27"/>
        <v>0</v>
      </c>
      <c r="T416" s="14"/>
    </row>
    <row r="417" spans="1:20" ht="20.65" customHeight="1" x14ac:dyDescent="0.35">
      <c r="A417" s="120"/>
      <c r="B417" s="28" t="s">
        <v>54</v>
      </c>
      <c r="C417" s="27" t="s">
        <v>17</v>
      </c>
      <c r="D417" s="151">
        <v>25</v>
      </c>
      <c r="E417" s="174">
        <v>3302.4587376964264</v>
      </c>
      <c r="F417" s="151">
        <v>25</v>
      </c>
      <c r="G417" s="151">
        <v>6</v>
      </c>
      <c r="H417" s="151">
        <v>7</v>
      </c>
      <c r="I417" s="151">
        <v>7</v>
      </c>
      <c r="J417" s="151">
        <v>5</v>
      </c>
      <c r="K417" s="174">
        <v>3302.4587376964264</v>
      </c>
      <c r="L417" s="174">
        <v>808.98521154139848</v>
      </c>
      <c r="M417" s="174">
        <v>897.29344684957266</v>
      </c>
      <c r="N417" s="174">
        <v>897.29344684957266</v>
      </c>
      <c r="O417" s="174">
        <v>698.8866324558827</v>
      </c>
      <c r="P417" s="4">
        <f t="shared" si="28"/>
        <v>0</v>
      </c>
      <c r="Q417" s="11">
        <f t="shared" si="29"/>
        <v>0</v>
      </c>
      <c r="R417" s="12">
        <f t="shared" si="26"/>
        <v>0</v>
      </c>
      <c r="S417" s="13">
        <f t="shared" si="27"/>
        <v>0</v>
      </c>
      <c r="T417" s="14"/>
    </row>
    <row r="418" spans="1:20" ht="20.65" customHeight="1" x14ac:dyDescent="0.35">
      <c r="A418" s="120"/>
      <c r="B418" s="20" t="s">
        <v>35</v>
      </c>
      <c r="C418" s="27" t="s">
        <v>17</v>
      </c>
      <c r="D418" s="151">
        <v>43</v>
      </c>
      <c r="E418" s="174">
        <v>3470.5959223646355</v>
      </c>
      <c r="F418" s="151">
        <v>43</v>
      </c>
      <c r="G418" s="151">
        <v>8</v>
      </c>
      <c r="H418" s="151">
        <v>14</v>
      </c>
      <c r="I418" s="151">
        <v>7</v>
      </c>
      <c r="J418" s="151">
        <v>14</v>
      </c>
      <c r="K418" s="174">
        <v>3470.595922364635</v>
      </c>
      <c r="L418" s="174">
        <v>693.76814552511814</v>
      </c>
      <c r="M418" s="174">
        <v>942.32017552449145</v>
      </c>
      <c r="N418" s="174">
        <v>506.83990581688386</v>
      </c>
      <c r="O418" s="174">
        <v>1327.6676954981419</v>
      </c>
      <c r="P418" s="4">
        <f t="shared" si="28"/>
        <v>0</v>
      </c>
      <c r="Q418" s="11">
        <f t="shared" si="29"/>
        <v>0</v>
      </c>
      <c r="R418" s="12">
        <f t="shared" si="26"/>
        <v>0</v>
      </c>
      <c r="S418" s="13">
        <f t="shared" si="27"/>
        <v>0</v>
      </c>
      <c r="T418" s="14"/>
    </row>
    <row r="419" spans="1:20" ht="20.65" customHeight="1" x14ac:dyDescent="0.35">
      <c r="A419" s="120"/>
      <c r="B419" s="21" t="s">
        <v>28</v>
      </c>
      <c r="C419" s="27" t="s">
        <v>17</v>
      </c>
      <c r="D419" s="151">
        <v>11</v>
      </c>
      <c r="E419" s="174">
        <v>423.4469637303377</v>
      </c>
      <c r="F419" s="151">
        <v>11</v>
      </c>
      <c r="G419" s="151">
        <v>2</v>
      </c>
      <c r="H419" s="151">
        <v>4</v>
      </c>
      <c r="I419" s="151">
        <v>2</v>
      </c>
      <c r="J419" s="151">
        <v>3</v>
      </c>
      <c r="K419" s="174">
        <v>423.44696373033776</v>
      </c>
      <c r="L419" s="174">
        <v>77.413063419503288</v>
      </c>
      <c r="M419" s="174">
        <v>163.42757833006249</v>
      </c>
      <c r="N419" s="174">
        <v>66.773441901218888</v>
      </c>
      <c r="O419" s="174">
        <v>115.83288007955306</v>
      </c>
      <c r="P419" s="4">
        <f t="shared" si="28"/>
        <v>0</v>
      </c>
      <c r="Q419" s="11">
        <f t="shared" si="29"/>
        <v>0</v>
      </c>
      <c r="R419" s="12">
        <f t="shared" si="26"/>
        <v>0</v>
      </c>
      <c r="S419" s="13">
        <f t="shared" si="27"/>
        <v>0</v>
      </c>
      <c r="T419" s="14"/>
    </row>
    <row r="420" spans="1:20" ht="20.65" customHeight="1" x14ac:dyDescent="0.35">
      <c r="A420" s="120"/>
      <c r="B420" s="20" t="s">
        <v>29</v>
      </c>
      <c r="C420" s="27" t="s">
        <v>17</v>
      </c>
      <c r="D420" s="151">
        <v>40</v>
      </c>
      <c r="E420" s="174">
        <v>2290.9155764765242</v>
      </c>
      <c r="F420" s="151">
        <v>40</v>
      </c>
      <c r="G420" s="151">
        <v>11</v>
      </c>
      <c r="H420" s="151">
        <v>18</v>
      </c>
      <c r="I420" s="151">
        <v>7</v>
      </c>
      <c r="J420" s="151">
        <v>4</v>
      </c>
      <c r="K420" s="174">
        <v>2290.9155764765242</v>
      </c>
      <c r="L420" s="174">
        <v>381.13156215586042</v>
      </c>
      <c r="M420" s="174">
        <v>1034.368172350516</v>
      </c>
      <c r="N420" s="174">
        <v>498.20479647216717</v>
      </c>
      <c r="O420" s="174">
        <v>377.21104549798054</v>
      </c>
      <c r="P420" s="4">
        <f t="shared" si="28"/>
        <v>0</v>
      </c>
      <c r="Q420" s="11">
        <f t="shared" si="29"/>
        <v>0</v>
      </c>
      <c r="R420" s="12">
        <f t="shared" si="26"/>
        <v>0</v>
      </c>
      <c r="S420" s="13">
        <f t="shared" si="27"/>
        <v>0</v>
      </c>
      <c r="T420" s="14"/>
    </row>
    <row r="421" spans="1:20" ht="20.65" customHeight="1" x14ac:dyDescent="0.35">
      <c r="A421" s="120"/>
      <c r="B421" s="20" t="s">
        <v>55</v>
      </c>
      <c r="C421" s="27" t="s">
        <v>17</v>
      </c>
      <c r="D421" s="151">
        <v>17</v>
      </c>
      <c r="E421" s="174">
        <v>1028.0853730005274</v>
      </c>
      <c r="F421" s="151">
        <v>17</v>
      </c>
      <c r="G421" s="151">
        <v>4</v>
      </c>
      <c r="H421" s="151">
        <v>6</v>
      </c>
      <c r="I421" s="151">
        <v>4</v>
      </c>
      <c r="J421" s="151">
        <v>3</v>
      </c>
      <c r="K421" s="174">
        <v>1028.0853730005274</v>
      </c>
      <c r="L421" s="174">
        <v>217.50452987817926</v>
      </c>
      <c r="M421" s="174">
        <v>366.72101444041022</v>
      </c>
      <c r="N421" s="174">
        <v>220.59606606626892</v>
      </c>
      <c r="O421" s="174">
        <v>223.26376261566884</v>
      </c>
      <c r="P421" s="4">
        <f t="shared" si="28"/>
        <v>0</v>
      </c>
      <c r="Q421" s="11">
        <f t="shared" si="29"/>
        <v>0</v>
      </c>
      <c r="R421" s="12">
        <f t="shared" si="26"/>
        <v>0</v>
      </c>
      <c r="S421" s="13">
        <f t="shared" si="27"/>
        <v>0</v>
      </c>
      <c r="T421" s="14"/>
    </row>
    <row r="422" spans="1:20" ht="20.65" customHeight="1" x14ac:dyDescent="0.35">
      <c r="A422" s="120"/>
      <c r="B422" s="20" t="s">
        <v>36</v>
      </c>
      <c r="C422" s="27" t="s">
        <v>17</v>
      </c>
      <c r="D422" s="151">
        <v>9</v>
      </c>
      <c r="E422" s="174">
        <v>612.99677626258517</v>
      </c>
      <c r="F422" s="151">
        <v>9</v>
      </c>
      <c r="G422" s="151">
        <v>6</v>
      </c>
      <c r="H422" s="151">
        <v>1</v>
      </c>
      <c r="I422" s="151">
        <v>1</v>
      </c>
      <c r="J422" s="151">
        <v>1</v>
      </c>
      <c r="K422" s="174">
        <v>612.99677626258529</v>
      </c>
      <c r="L422" s="174">
        <v>404.84165017903194</v>
      </c>
      <c r="M422" s="174">
        <v>69.385042027851085</v>
      </c>
      <c r="N422" s="174">
        <v>69.385042027851085</v>
      </c>
      <c r="O422" s="174">
        <v>69.385042027851085</v>
      </c>
      <c r="P422" s="4">
        <f t="shared" si="28"/>
        <v>0</v>
      </c>
      <c r="Q422" s="11">
        <f t="shared" si="29"/>
        <v>0</v>
      </c>
      <c r="R422" s="12">
        <f t="shared" si="26"/>
        <v>0</v>
      </c>
      <c r="S422" s="13">
        <f t="shared" si="27"/>
        <v>0</v>
      </c>
      <c r="T422" s="14"/>
    </row>
    <row r="423" spans="1:20" ht="20.65" customHeight="1" x14ac:dyDescent="0.35">
      <c r="A423" s="120"/>
      <c r="B423" s="25" t="s">
        <v>37</v>
      </c>
      <c r="C423" s="26" t="s">
        <v>17</v>
      </c>
      <c r="D423" s="145">
        <v>172</v>
      </c>
      <c r="E423" s="170">
        <v>7595.6076789406698</v>
      </c>
      <c r="F423" s="145">
        <v>172</v>
      </c>
      <c r="G423" s="145">
        <v>42</v>
      </c>
      <c r="H423" s="145">
        <v>58</v>
      </c>
      <c r="I423" s="145">
        <v>37</v>
      </c>
      <c r="J423" s="145">
        <v>35</v>
      </c>
      <c r="K423" s="170">
        <v>7595.6076789406688</v>
      </c>
      <c r="L423" s="170">
        <v>1793.0635641742076</v>
      </c>
      <c r="M423" s="170">
        <v>2817.9193058708634</v>
      </c>
      <c r="N423" s="170">
        <v>1544.8627482485808</v>
      </c>
      <c r="O423" s="170">
        <v>1439.7620606470173</v>
      </c>
      <c r="P423" s="4">
        <f t="shared" si="28"/>
        <v>0</v>
      </c>
      <c r="Q423" s="11">
        <f t="shared" si="29"/>
        <v>0</v>
      </c>
      <c r="R423" s="12">
        <f t="shared" si="26"/>
        <v>0</v>
      </c>
      <c r="S423" s="13">
        <f t="shared" si="27"/>
        <v>0</v>
      </c>
      <c r="T423" s="14"/>
    </row>
    <row r="424" spans="1:20" ht="20.65" customHeight="1" x14ac:dyDescent="0.35">
      <c r="A424" s="120"/>
      <c r="B424" s="20" t="s">
        <v>22</v>
      </c>
      <c r="C424" s="27" t="s">
        <v>17</v>
      </c>
      <c r="D424" s="151">
        <v>5</v>
      </c>
      <c r="E424" s="174">
        <v>249.44209324062163</v>
      </c>
      <c r="F424" s="151">
        <v>5</v>
      </c>
      <c r="G424" s="151">
        <v>2</v>
      </c>
      <c r="H424" s="151">
        <v>3</v>
      </c>
      <c r="I424" s="151">
        <v>0</v>
      </c>
      <c r="J424" s="151">
        <v>0</v>
      </c>
      <c r="K424" s="174">
        <v>249.4420932406216</v>
      </c>
      <c r="L424" s="174">
        <v>99.776837296248644</v>
      </c>
      <c r="M424" s="174">
        <v>149.66525594437294</v>
      </c>
      <c r="N424" s="174">
        <v>0</v>
      </c>
      <c r="O424" s="174">
        <v>0</v>
      </c>
      <c r="P424" s="4">
        <f t="shared" si="28"/>
        <v>0</v>
      </c>
      <c r="Q424" s="11">
        <f t="shared" si="29"/>
        <v>0</v>
      </c>
      <c r="R424" s="12">
        <f t="shared" si="26"/>
        <v>0</v>
      </c>
      <c r="S424" s="13">
        <f t="shared" si="27"/>
        <v>0</v>
      </c>
      <c r="T424" s="14"/>
    </row>
    <row r="425" spans="1:20" ht="20.65" customHeight="1" x14ac:dyDescent="0.35">
      <c r="A425" s="120"/>
      <c r="B425" s="20" t="s">
        <v>23</v>
      </c>
      <c r="C425" s="27" t="s">
        <v>17</v>
      </c>
      <c r="D425" s="151">
        <v>3</v>
      </c>
      <c r="E425" s="174">
        <v>161.70728803185128</v>
      </c>
      <c r="F425" s="151">
        <v>3</v>
      </c>
      <c r="G425" s="151">
        <v>0</v>
      </c>
      <c r="H425" s="151">
        <v>1</v>
      </c>
      <c r="I425" s="151">
        <v>1</v>
      </c>
      <c r="J425" s="151">
        <v>1</v>
      </c>
      <c r="K425" s="174">
        <v>161.70728803185131</v>
      </c>
      <c r="L425" s="174">
        <v>0</v>
      </c>
      <c r="M425" s="174">
        <v>53.902429343950431</v>
      </c>
      <c r="N425" s="174">
        <v>53.902429343950431</v>
      </c>
      <c r="O425" s="174">
        <v>53.902429343950431</v>
      </c>
      <c r="P425" s="4">
        <f t="shared" si="28"/>
        <v>0</v>
      </c>
      <c r="Q425" s="11">
        <f t="shared" si="29"/>
        <v>0</v>
      </c>
      <c r="R425" s="12">
        <f t="shared" si="26"/>
        <v>0</v>
      </c>
      <c r="S425" s="13">
        <f t="shared" si="27"/>
        <v>0</v>
      </c>
      <c r="T425" s="14"/>
    </row>
    <row r="426" spans="1:20" ht="21" customHeight="1" x14ac:dyDescent="0.35">
      <c r="A426" s="120"/>
      <c r="B426" s="20" t="s">
        <v>49</v>
      </c>
      <c r="C426" s="27" t="s">
        <v>17</v>
      </c>
      <c r="D426" s="151">
        <v>4</v>
      </c>
      <c r="E426" s="174">
        <v>442.68175635526217</v>
      </c>
      <c r="F426" s="151">
        <v>4</v>
      </c>
      <c r="G426" s="151">
        <v>0</v>
      </c>
      <c r="H426" s="151">
        <v>3</v>
      </c>
      <c r="I426" s="151">
        <v>1</v>
      </c>
      <c r="J426" s="151">
        <v>0</v>
      </c>
      <c r="K426" s="174">
        <v>442.68175635526222</v>
      </c>
      <c r="L426" s="174">
        <v>0</v>
      </c>
      <c r="M426" s="174">
        <v>332.01131726644667</v>
      </c>
      <c r="N426" s="174">
        <v>110.67043908881554</v>
      </c>
      <c r="O426" s="174">
        <v>0</v>
      </c>
      <c r="P426" s="4">
        <f t="shared" si="28"/>
        <v>0</v>
      </c>
      <c r="Q426" s="11">
        <f t="shared" si="29"/>
        <v>0</v>
      </c>
      <c r="R426" s="12">
        <f t="shared" si="26"/>
        <v>0</v>
      </c>
      <c r="S426" s="13">
        <f t="shared" si="27"/>
        <v>0</v>
      </c>
      <c r="T426" s="14"/>
    </row>
    <row r="427" spans="1:20" ht="20.65" customHeight="1" x14ac:dyDescent="0.35">
      <c r="A427" s="120"/>
      <c r="B427" s="20" t="s">
        <v>87</v>
      </c>
      <c r="C427" s="27" t="s">
        <v>17</v>
      </c>
      <c r="D427" s="151">
        <v>1</v>
      </c>
      <c r="E427" s="174">
        <v>147.71559360640035</v>
      </c>
      <c r="F427" s="151">
        <v>1</v>
      </c>
      <c r="G427" s="151">
        <v>0</v>
      </c>
      <c r="H427" s="151">
        <v>1</v>
      </c>
      <c r="I427" s="151">
        <v>0</v>
      </c>
      <c r="J427" s="151">
        <v>0</v>
      </c>
      <c r="K427" s="174">
        <v>147.71559360640035</v>
      </c>
      <c r="L427" s="174">
        <v>0</v>
      </c>
      <c r="M427" s="174">
        <v>147.71559360640035</v>
      </c>
      <c r="N427" s="174">
        <v>0</v>
      </c>
      <c r="O427" s="174">
        <v>0</v>
      </c>
      <c r="P427" s="4">
        <f t="shared" si="28"/>
        <v>0</v>
      </c>
      <c r="Q427" s="11">
        <f t="shared" si="29"/>
        <v>0</v>
      </c>
      <c r="R427" s="12">
        <f t="shared" si="26"/>
        <v>0</v>
      </c>
      <c r="S427" s="13">
        <f t="shared" si="27"/>
        <v>0</v>
      </c>
      <c r="T427" s="14"/>
    </row>
    <row r="428" spans="1:20" ht="20.65" customHeight="1" x14ac:dyDescent="0.35">
      <c r="A428" s="120"/>
      <c r="B428" s="20" t="s">
        <v>24</v>
      </c>
      <c r="C428" s="27" t="s">
        <v>17</v>
      </c>
      <c r="D428" s="151">
        <v>45</v>
      </c>
      <c r="E428" s="174">
        <v>1677.2830407559045</v>
      </c>
      <c r="F428" s="151">
        <v>45</v>
      </c>
      <c r="G428" s="151">
        <v>17</v>
      </c>
      <c r="H428" s="151">
        <v>12</v>
      </c>
      <c r="I428" s="151">
        <v>7</v>
      </c>
      <c r="J428" s="151">
        <v>9</v>
      </c>
      <c r="K428" s="174">
        <v>1677.2830407559043</v>
      </c>
      <c r="L428" s="174">
        <v>633.64025984111947</v>
      </c>
      <c r="M428" s="174">
        <v>447.27547753490785</v>
      </c>
      <c r="N428" s="174">
        <v>260.91069522869623</v>
      </c>
      <c r="O428" s="174">
        <v>335.45660815118089</v>
      </c>
      <c r="P428" s="4">
        <f t="shared" si="28"/>
        <v>0</v>
      </c>
      <c r="Q428" s="11">
        <f t="shared" si="29"/>
        <v>0</v>
      </c>
      <c r="R428" s="12">
        <f t="shared" si="26"/>
        <v>0</v>
      </c>
      <c r="S428" s="13">
        <f t="shared" si="27"/>
        <v>0</v>
      </c>
      <c r="T428" s="14"/>
    </row>
    <row r="429" spans="1:20" ht="20.65" customHeight="1" x14ac:dyDescent="0.35">
      <c r="A429" s="120"/>
      <c r="B429" s="20" t="s">
        <v>25</v>
      </c>
      <c r="C429" s="27" t="s">
        <v>17</v>
      </c>
      <c r="D429" s="151">
        <v>15</v>
      </c>
      <c r="E429" s="174">
        <v>706.11683805706025</v>
      </c>
      <c r="F429" s="151">
        <v>15</v>
      </c>
      <c r="G429" s="151">
        <v>1</v>
      </c>
      <c r="H429" s="151">
        <v>9</v>
      </c>
      <c r="I429" s="151">
        <v>3</v>
      </c>
      <c r="J429" s="151">
        <v>2</v>
      </c>
      <c r="K429" s="174">
        <v>706.11683805706025</v>
      </c>
      <c r="L429" s="174">
        <v>42.433827355875877</v>
      </c>
      <c r="M429" s="174">
        <v>451.51387392180493</v>
      </c>
      <c r="N429" s="174">
        <v>127.3014820676276</v>
      </c>
      <c r="O429" s="174">
        <v>84.867654711751754</v>
      </c>
      <c r="P429" s="4">
        <f t="shared" si="28"/>
        <v>0</v>
      </c>
      <c r="Q429" s="11">
        <f t="shared" si="29"/>
        <v>0</v>
      </c>
      <c r="R429" s="12">
        <f t="shared" si="26"/>
        <v>0</v>
      </c>
      <c r="S429" s="13">
        <f t="shared" si="27"/>
        <v>0</v>
      </c>
      <c r="T429" s="14"/>
    </row>
    <row r="430" spans="1:20" ht="20.65" customHeight="1" x14ac:dyDescent="0.35">
      <c r="A430" s="120"/>
      <c r="B430" s="28" t="s">
        <v>46</v>
      </c>
      <c r="C430" s="27" t="s">
        <v>17</v>
      </c>
      <c r="D430" s="151">
        <v>1</v>
      </c>
      <c r="E430" s="174">
        <v>98.056546998037476</v>
      </c>
      <c r="F430" s="151">
        <v>1</v>
      </c>
      <c r="G430" s="151">
        <v>0</v>
      </c>
      <c r="H430" s="151">
        <v>1</v>
      </c>
      <c r="I430" s="151">
        <v>0</v>
      </c>
      <c r="J430" s="151">
        <v>0</v>
      </c>
      <c r="K430" s="174">
        <v>98.056546998037476</v>
      </c>
      <c r="L430" s="174">
        <v>0</v>
      </c>
      <c r="M430" s="174">
        <v>98.056546998037476</v>
      </c>
      <c r="N430" s="174">
        <v>0</v>
      </c>
      <c r="O430" s="174">
        <v>0</v>
      </c>
      <c r="P430" s="4">
        <f t="shared" si="28"/>
        <v>0</v>
      </c>
      <c r="Q430" s="11">
        <f t="shared" si="29"/>
        <v>0</v>
      </c>
      <c r="R430" s="12">
        <f t="shared" si="26"/>
        <v>0</v>
      </c>
      <c r="S430" s="13">
        <f t="shared" si="27"/>
        <v>0</v>
      </c>
      <c r="T430" s="14"/>
    </row>
    <row r="431" spans="1:20" ht="20.65" customHeight="1" x14ac:dyDescent="0.35">
      <c r="A431" s="120"/>
      <c r="B431" s="20" t="s">
        <v>39</v>
      </c>
      <c r="C431" s="27" t="s">
        <v>17</v>
      </c>
      <c r="D431" s="151">
        <v>1</v>
      </c>
      <c r="E431" s="174">
        <v>38.477159669990151</v>
      </c>
      <c r="F431" s="151">
        <v>1</v>
      </c>
      <c r="G431" s="151">
        <v>0</v>
      </c>
      <c r="H431" s="151">
        <v>0</v>
      </c>
      <c r="I431" s="151">
        <v>1</v>
      </c>
      <c r="J431" s="151">
        <v>0</v>
      </c>
      <c r="K431" s="174">
        <v>38.477159669990151</v>
      </c>
      <c r="L431" s="174">
        <v>0</v>
      </c>
      <c r="M431" s="174">
        <v>0</v>
      </c>
      <c r="N431" s="174">
        <v>38.477159669990151</v>
      </c>
      <c r="O431" s="174">
        <v>0</v>
      </c>
      <c r="P431" s="4">
        <f t="shared" si="28"/>
        <v>0</v>
      </c>
      <c r="Q431" s="11">
        <f t="shared" si="29"/>
        <v>0</v>
      </c>
      <c r="R431" s="12">
        <f t="shared" si="26"/>
        <v>0</v>
      </c>
      <c r="S431" s="13">
        <f t="shared" si="27"/>
        <v>0</v>
      </c>
      <c r="T431" s="14"/>
    </row>
    <row r="432" spans="1:20" ht="20.65" customHeight="1" x14ac:dyDescent="0.35">
      <c r="A432" s="120"/>
      <c r="B432" s="38" t="s">
        <v>40</v>
      </c>
      <c r="C432" s="27" t="s">
        <v>17</v>
      </c>
      <c r="D432" s="151">
        <v>15</v>
      </c>
      <c r="E432" s="174">
        <v>469.63925141165328</v>
      </c>
      <c r="F432" s="151">
        <v>15</v>
      </c>
      <c r="G432" s="151">
        <v>3</v>
      </c>
      <c r="H432" s="151">
        <v>5</v>
      </c>
      <c r="I432" s="151">
        <v>4</v>
      </c>
      <c r="J432" s="151">
        <v>3</v>
      </c>
      <c r="K432" s="174">
        <v>469.63925141165328</v>
      </c>
      <c r="L432" s="174">
        <v>93.927850282330638</v>
      </c>
      <c r="M432" s="174">
        <v>156.54641713721776</v>
      </c>
      <c r="N432" s="174">
        <v>125.2371337097742</v>
      </c>
      <c r="O432" s="174">
        <v>93.927850282330638</v>
      </c>
      <c r="P432" s="4">
        <f t="shared" si="28"/>
        <v>0</v>
      </c>
      <c r="Q432" s="11">
        <f t="shared" si="29"/>
        <v>0</v>
      </c>
      <c r="R432" s="12">
        <f t="shared" si="26"/>
        <v>0</v>
      </c>
      <c r="S432" s="13">
        <f t="shared" si="27"/>
        <v>0</v>
      </c>
      <c r="T432" s="14"/>
    </row>
    <row r="433" spans="1:23" ht="20.65" customHeight="1" x14ac:dyDescent="0.35">
      <c r="A433" s="120"/>
      <c r="B433" s="20" t="s">
        <v>26</v>
      </c>
      <c r="C433" s="27" t="s">
        <v>17</v>
      </c>
      <c r="D433" s="151">
        <v>10</v>
      </c>
      <c r="E433" s="174">
        <v>733.99052723677187</v>
      </c>
      <c r="F433" s="151">
        <v>10</v>
      </c>
      <c r="G433" s="151">
        <v>5</v>
      </c>
      <c r="H433" s="151">
        <v>2</v>
      </c>
      <c r="I433" s="151">
        <v>1</v>
      </c>
      <c r="J433" s="151">
        <v>2</v>
      </c>
      <c r="K433" s="174">
        <v>733.99052723677187</v>
      </c>
      <c r="L433" s="174">
        <v>366.99526361838593</v>
      </c>
      <c r="M433" s="174">
        <v>146.79810544735437</v>
      </c>
      <c r="N433" s="174">
        <v>73.399052723677187</v>
      </c>
      <c r="O433" s="174">
        <v>146.79810544735437</v>
      </c>
      <c r="P433" s="4">
        <f t="shared" si="28"/>
        <v>0</v>
      </c>
      <c r="Q433" s="11">
        <f t="shared" si="29"/>
        <v>0</v>
      </c>
      <c r="R433" s="12">
        <f t="shared" si="26"/>
        <v>0</v>
      </c>
      <c r="S433" s="13">
        <f t="shared" si="27"/>
        <v>0</v>
      </c>
      <c r="T433" s="14"/>
    </row>
    <row r="434" spans="1:23" ht="20.65" customHeight="1" x14ac:dyDescent="0.35">
      <c r="A434" s="120"/>
      <c r="B434" s="20" t="s">
        <v>27</v>
      </c>
      <c r="C434" s="27" t="s">
        <v>17</v>
      </c>
      <c r="D434" s="151">
        <v>71</v>
      </c>
      <c r="E434" s="174">
        <v>2821.1825950283956</v>
      </c>
      <c r="F434" s="151">
        <v>71</v>
      </c>
      <c r="G434" s="151">
        <v>14</v>
      </c>
      <c r="H434" s="151">
        <v>21</v>
      </c>
      <c r="I434" s="151">
        <v>19</v>
      </c>
      <c r="J434" s="151">
        <v>17</v>
      </c>
      <c r="K434" s="174">
        <v>2821.1825950283956</v>
      </c>
      <c r="L434" s="174">
        <v>556.289525780247</v>
      </c>
      <c r="M434" s="174">
        <v>834.43428867037051</v>
      </c>
      <c r="N434" s="174">
        <v>754.96435641604944</v>
      </c>
      <c r="O434" s="174">
        <v>675.4944241617286</v>
      </c>
      <c r="P434" s="4">
        <f t="shared" si="28"/>
        <v>0</v>
      </c>
      <c r="Q434" s="11">
        <f t="shared" si="29"/>
        <v>0</v>
      </c>
      <c r="R434" s="12">
        <f t="shared" si="26"/>
        <v>0</v>
      </c>
      <c r="S434" s="13">
        <f t="shared" si="27"/>
        <v>0</v>
      </c>
      <c r="T434" s="14"/>
    </row>
    <row r="435" spans="1:23" ht="20.65" customHeight="1" x14ac:dyDescent="0.35">
      <c r="A435" s="120"/>
      <c r="B435" s="20" t="s">
        <v>28</v>
      </c>
      <c r="C435" s="27" t="s">
        <v>17</v>
      </c>
      <c r="D435" s="151">
        <v>1</v>
      </c>
      <c r="E435" s="174">
        <v>49.314988548720606</v>
      </c>
      <c r="F435" s="151">
        <v>1</v>
      </c>
      <c r="G435" s="151">
        <v>0</v>
      </c>
      <c r="H435" s="151">
        <v>0</v>
      </c>
      <c r="I435" s="151">
        <v>0</v>
      </c>
      <c r="J435" s="151">
        <v>1</v>
      </c>
      <c r="K435" s="174">
        <v>49.314988548720606</v>
      </c>
      <c r="L435" s="174">
        <v>0</v>
      </c>
      <c r="M435" s="174">
        <v>0</v>
      </c>
      <c r="N435" s="174">
        <v>0</v>
      </c>
      <c r="O435" s="174">
        <v>49.314988548720606</v>
      </c>
      <c r="P435" s="4">
        <f t="shared" si="28"/>
        <v>0</v>
      </c>
      <c r="Q435" s="11">
        <f t="shared" si="29"/>
        <v>0</v>
      </c>
      <c r="R435" s="12">
        <f t="shared" si="26"/>
        <v>0</v>
      </c>
      <c r="S435" s="13">
        <f t="shared" si="27"/>
        <v>0</v>
      </c>
      <c r="T435" s="14"/>
    </row>
    <row r="436" spans="1:23" ht="20.65" customHeight="1" x14ac:dyDescent="0.35">
      <c r="A436" s="120"/>
      <c r="B436" s="61" t="s">
        <v>163</v>
      </c>
      <c r="C436" s="62"/>
      <c r="D436" s="153">
        <v>845</v>
      </c>
      <c r="E436" s="178">
        <v>45619.128508476591</v>
      </c>
      <c r="F436" s="163">
        <v>845</v>
      </c>
      <c r="G436" s="163">
        <v>261</v>
      </c>
      <c r="H436" s="163">
        <v>323</v>
      </c>
      <c r="I436" s="163">
        <v>136</v>
      </c>
      <c r="J436" s="163">
        <v>125</v>
      </c>
      <c r="K436" s="186">
        <v>45619.128508476591</v>
      </c>
      <c r="L436" s="178">
        <v>13297.639025009892</v>
      </c>
      <c r="M436" s="178">
        <v>17426.919066213435</v>
      </c>
      <c r="N436" s="178">
        <v>7571.8309479947329</v>
      </c>
      <c r="O436" s="178">
        <v>7322.7394692585503</v>
      </c>
      <c r="P436" s="4">
        <f t="shared" si="28"/>
        <v>0</v>
      </c>
      <c r="Q436" s="11">
        <f t="shared" si="29"/>
        <v>0</v>
      </c>
      <c r="R436" s="12">
        <f t="shared" ref="R436:R499" si="30">F436-D436</f>
        <v>0</v>
      </c>
      <c r="S436" s="13">
        <f t="shared" ref="S436:S499" si="31">K436-E436</f>
        <v>0</v>
      </c>
      <c r="T436" s="14"/>
    </row>
    <row r="437" spans="1:23" ht="20.65" customHeight="1" x14ac:dyDescent="0.35">
      <c r="A437" s="119" t="s">
        <v>88</v>
      </c>
      <c r="B437" s="24" t="s">
        <v>16</v>
      </c>
      <c r="C437" s="24" t="s">
        <v>17</v>
      </c>
      <c r="D437" s="146">
        <v>377</v>
      </c>
      <c r="E437" s="171">
        <v>23992.564676486501</v>
      </c>
      <c r="F437" s="146">
        <v>377</v>
      </c>
      <c r="G437" s="146">
        <v>88</v>
      </c>
      <c r="H437" s="146">
        <v>97</v>
      </c>
      <c r="I437" s="146">
        <v>98</v>
      </c>
      <c r="J437" s="146">
        <v>94</v>
      </c>
      <c r="K437" s="171">
        <v>23992.564676486501</v>
      </c>
      <c r="L437" s="171">
        <v>6031.7123849737809</v>
      </c>
      <c r="M437" s="171">
        <v>6006.4210011221439</v>
      </c>
      <c r="N437" s="171">
        <v>5982.8449212200285</v>
      </c>
      <c r="O437" s="171">
        <v>5971.5863691705408</v>
      </c>
      <c r="P437" s="4">
        <f t="shared" si="28"/>
        <v>0</v>
      </c>
      <c r="Q437" s="11">
        <f t="shared" si="29"/>
        <v>0</v>
      </c>
      <c r="R437" s="12">
        <f t="shared" si="30"/>
        <v>0</v>
      </c>
      <c r="S437" s="13">
        <f t="shared" si="31"/>
        <v>0</v>
      </c>
      <c r="T437" s="14">
        <f>'[1]Свод МО Формула !!!!!!'!CA23</f>
        <v>377</v>
      </c>
      <c r="U437" s="6">
        <f>'[1]Свод МО Формула !!!!!!'!CG23</f>
        <v>23992.564676486498</v>
      </c>
      <c r="V437" s="14">
        <f>T437-D437</f>
        <v>0</v>
      </c>
      <c r="W437" s="14">
        <f>U437-E437</f>
        <v>0</v>
      </c>
    </row>
    <row r="438" spans="1:23" ht="20.65" customHeight="1" x14ac:dyDescent="0.35">
      <c r="A438" s="120"/>
      <c r="B438" s="25" t="s">
        <v>18</v>
      </c>
      <c r="C438" s="26" t="s">
        <v>17</v>
      </c>
      <c r="D438" s="145">
        <v>30</v>
      </c>
      <c r="E438" s="170">
        <v>1552.975861076902</v>
      </c>
      <c r="F438" s="145">
        <v>30</v>
      </c>
      <c r="G438" s="145">
        <v>6</v>
      </c>
      <c r="H438" s="145">
        <v>7</v>
      </c>
      <c r="I438" s="145">
        <v>8</v>
      </c>
      <c r="J438" s="145">
        <v>9</v>
      </c>
      <c r="K438" s="170">
        <v>1552.975861076902</v>
      </c>
      <c r="L438" s="170">
        <v>352.27992533923077</v>
      </c>
      <c r="M438" s="170">
        <v>329.88997313186047</v>
      </c>
      <c r="N438" s="170">
        <v>402.14341224390273</v>
      </c>
      <c r="O438" s="170">
        <v>468.66255036190785</v>
      </c>
      <c r="P438" s="4">
        <f t="shared" si="28"/>
        <v>0</v>
      </c>
      <c r="Q438" s="11">
        <f t="shared" si="29"/>
        <v>0</v>
      </c>
      <c r="R438" s="12">
        <f t="shared" si="30"/>
        <v>0</v>
      </c>
      <c r="S438" s="13">
        <f t="shared" si="31"/>
        <v>0</v>
      </c>
      <c r="T438" s="14"/>
    </row>
    <row r="439" spans="1:23" ht="20.65" customHeight="1" x14ac:dyDescent="0.35">
      <c r="A439" s="120"/>
      <c r="B439" s="20" t="s">
        <v>19</v>
      </c>
      <c r="C439" s="27" t="s">
        <v>17</v>
      </c>
      <c r="D439" s="151">
        <v>5</v>
      </c>
      <c r="E439" s="174">
        <v>124.65871726167997</v>
      </c>
      <c r="F439" s="151">
        <v>5</v>
      </c>
      <c r="G439" s="151">
        <v>0</v>
      </c>
      <c r="H439" s="151">
        <v>1</v>
      </c>
      <c r="I439" s="151">
        <v>2</v>
      </c>
      <c r="J439" s="151">
        <v>2</v>
      </c>
      <c r="K439" s="174">
        <v>124.65871726167997</v>
      </c>
      <c r="L439" s="174">
        <v>0</v>
      </c>
      <c r="M439" s="174">
        <v>24.931743452335994</v>
      </c>
      <c r="N439" s="174">
        <v>49.863486904671987</v>
      </c>
      <c r="O439" s="174">
        <v>49.863486904671987</v>
      </c>
      <c r="P439" s="4">
        <f t="shared" si="28"/>
        <v>0</v>
      </c>
      <c r="Q439" s="11">
        <f t="shared" si="29"/>
        <v>0</v>
      </c>
      <c r="R439" s="12">
        <f t="shared" si="30"/>
        <v>0</v>
      </c>
      <c r="S439" s="13">
        <f t="shared" si="31"/>
        <v>0</v>
      </c>
      <c r="T439" s="14"/>
    </row>
    <row r="440" spans="1:23" ht="20.65" customHeight="1" x14ac:dyDescent="0.35">
      <c r="A440" s="120"/>
      <c r="B440" s="20" t="s">
        <v>18</v>
      </c>
      <c r="C440" s="27" t="s">
        <v>17</v>
      </c>
      <c r="D440" s="151">
        <v>25</v>
      </c>
      <c r="E440" s="174">
        <v>1428.3171438152219</v>
      </c>
      <c r="F440" s="151">
        <v>25</v>
      </c>
      <c r="G440" s="151">
        <v>6</v>
      </c>
      <c r="H440" s="151">
        <v>6</v>
      </c>
      <c r="I440" s="151">
        <v>6</v>
      </c>
      <c r="J440" s="151">
        <v>7</v>
      </c>
      <c r="K440" s="174">
        <v>1428.3171438152219</v>
      </c>
      <c r="L440" s="174">
        <v>352.27992533923077</v>
      </c>
      <c r="M440" s="174">
        <v>304.95822967952449</v>
      </c>
      <c r="N440" s="174">
        <v>352.27992533923077</v>
      </c>
      <c r="O440" s="174">
        <v>418.79906345723583</v>
      </c>
      <c r="P440" s="4">
        <f t="shared" si="28"/>
        <v>0</v>
      </c>
      <c r="Q440" s="11">
        <f t="shared" si="29"/>
        <v>0</v>
      </c>
      <c r="R440" s="12">
        <f t="shared" si="30"/>
        <v>0</v>
      </c>
      <c r="S440" s="13">
        <f t="shared" si="31"/>
        <v>0</v>
      </c>
      <c r="T440" s="14"/>
    </row>
    <row r="441" spans="1:23" ht="20.65" customHeight="1" x14ac:dyDescent="0.35">
      <c r="A441" s="120"/>
      <c r="B441" s="25" t="s">
        <v>20</v>
      </c>
      <c r="C441" s="26" t="s">
        <v>17</v>
      </c>
      <c r="D441" s="145">
        <v>148</v>
      </c>
      <c r="E441" s="170">
        <v>7706.3514143365637</v>
      </c>
      <c r="F441" s="145">
        <v>148</v>
      </c>
      <c r="G441" s="145">
        <v>31</v>
      </c>
      <c r="H441" s="145">
        <v>40</v>
      </c>
      <c r="I441" s="145">
        <v>41</v>
      </c>
      <c r="J441" s="145">
        <v>36</v>
      </c>
      <c r="K441" s="170">
        <v>7706.3514143365646</v>
      </c>
      <c r="L441" s="170">
        <v>1637.7163638970469</v>
      </c>
      <c r="M441" s="170">
        <v>2080.6512248969025</v>
      </c>
      <c r="N441" s="170">
        <v>2116.2437818494577</v>
      </c>
      <c r="O441" s="170">
        <v>1871.7400436931573</v>
      </c>
      <c r="P441" s="4">
        <f t="shared" si="28"/>
        <v>0</v>
      </c>
      <c r="Q441" s="11">
        <f t="shared" si="29"/>
        <v>0</v>
      </c>
      <c r="R441" s="12">
        <f t="shared" si="30"/>
        <v>0</v>
      </c>
      <c r="S441" s="13">
        <f t="shared" si="31"/>
        <v>0</v>
      </c>
      <c r="T441" s="14"/>
    </row>
    <row r="442" spans="1:23" ht="20.65" customHeight="1" x14ac:dyDescent="0.35">
      <c r="A442" s="120"/>
      <c r="B442" s="20" t="s">
        <v>22</v>
      </c>
      <c r="C442" s="27" t="s">
        <v>17</v>
      </c>
      <c r="D442" s="151">
        <v>12</v>
      </c>
      <c r="E442" s="174">
        <v>624.61496871137354</v>
      </c>
      <c r="F442" s="151">
        <v>12</v>
      </c>
      <c r="G442" s="151">
        <v>0</v>
      </c>
      <c r="H442" s="151">
        <v>4</v>
      </c>
      <c r="I442" s="151">
        <v>5</v>
      </c>
      <c r="J442" s="151">
        <v>3</v>
      </c>
      <c r="K442" s="174">
        <v>624.61496871137365</v>
      </c>
      <c r="L442" s="174">
        <v>0</v>
      </c>
      <c r="M442" s="174">
        <v>208.20498957045788</v>
      </c>
      <c r="N442" s="174">
        <v>255.35714937468833</v>
      </c>
      <c r="O442" s="174">
        <v>161.05282976622743</v>
      </c>
      <c r="P442" s="4">
        <f t="shared" si="28"/>
        <v>0</v>
      </c>
      <c r="Q442" s="11">
        <f t="shared" si="29"/>
        <v>0</v>
      </c>
      <c r="R442" s="12">
        <f t="shared" si="30"/>
        <v>0</v>
      </c>
      <c r="S442" s="13">
        <f t="shared" si="31"/>
        <v>0</v>
      </c>
      <c r="T442" s="14"/>
    </row>
    <row r="443" spans="1:23" ht="20.65" customHeight="1" x14ac:dyDescent="0.35">
      <c r="A443" s="120"/>
      <c r="B443" s="20" t="s">
        <v>23</v>
      </c>
      <c r="C443" s="27" t="s">
        <v>17</v>
      </c>
      <c r="D443" s="151">
        <v>5</v>
      </c>
      <c r="E443" s="174">
        <v>290.01850570929844</v>
      </c>
      <c r="F443" s="151">
        <v>5</v>
      </c>
      <c r="G443" s="151">
        <v>1</v>
      </c>
      <c r="H443" s="151">
        <v>1</v>
      </c>
      <c r="I443" s="151">
        <v>1</v>
      </c>
      <c r="J443" s="151">
        <v>2</v>
      </c>
      <c r="K443" s="174">
        <v>290.01850570929844</v>
      </c>
      <c r="L443" s="174">
        <v>58.003701141859679</v>
      </c>
      <c r="M443" s="174">
        <v>58.003701141859679</v>
      </c>
      <c r="N443" s="174">
        <v>58.003701141859679</v>
      </c>
      <c r="O443" s="174">
        <v>116.00740228371936</v>
      </c>
      <c r="P443" s="4">
        <f t="shared" si="28"/>
        <v>0</v>
      </c>
      <c r="Q443" s="11">
        <f t="shared" si="29"/>
        <v>0</v>
      </c>
      <c r="R443" s="12">
        <f t="shared" si="30"/>
        <v>0</v>
      </c>
      <c r="S443" s="13">
        <f t="shared" si="31"/>
        <v>0</v>
      </c>
      <c r="T443" s="14"/>
    </row>
    <row r="444" spans="1:23" ht="20.65" customHeight="1" x14ac:dyDescent="0.35">
      <c r="A444" s="120"/>
      <c r="B444" s="20" t="s">
        <v>45</v>
      </c>
      <c r="C444" s="27" t="s">
        <v>17</v>
      </c>
      <c r="D444" s="151">
        <v>2</v>
      </c>
      <c r="E444" s="174">
        <v>175.24522472646967</v>
      </c>
      <c r="F444" s="151">
        <v>2</v>
      </c>
      <c r="G444" s="151">
        <v>1</v>
      </c>
      <c r="H444" s="151">
        <v>0</v>
      </c>
      <c r="I444" s="151">
        <v>1</v>
      </c>
      <c r="J444" s="151">
        <v>0</v>
      </c>
      <c r="K444" s="174">
        <v>175.24522472646967</v>
      </c>
      <c r="L444" s="174">
        <v>87.622612363234836</v>
      </c>
      <c r="M444" s="174">
        <v>0</v>
      </c>
      <c r="N444" s="174">
        <v>87.622612363234836</v>
      </c>
      <c r="O444" s="174">
        <v>0</v>
      </c>
      <c r="P444" s="4">
        <f t="shared" si="28"/>
        <v>0</v>
      </c>
      <c r="Q444" s="11">
        <f t="shared" si="29"/>
        <v>0</v>
      </c>
      <c r="R444" s="12">
        <f t="shared" si="30"/>
        <v>0</v>
      </c>
      <c r="S444" s="13">
        <f t="shared" si="31"/>
        <v>0</v>
      </c>
      <c r="T444" s="14"/>
    </row>
    <row r="445" spans="1:23" ht="20.65" customHeight="1" x14ac:dyDescent="0.35">
      <c r="A445" s="120"/>
      <c r="B445" s="20" t="s">
        <v>25</v>
      </c>
      <c r="C445" s="27" t="s">
        <v>17</v>
      </c>
      <c r="D445" s="151">
        <v>31</v>
      </c>
      <c r="E445" s="174">
        <v>1596.279806279264</v>
      </c>
      <c r="F445" s="151">
        <v>31</v>
      </c>
      <c r="G445" s="151">
        <v>9</v>
      </c>
      <c r="H445" s="151">
        <v>7</v>
      </c>
      <c r="I445" s="151">
        <v>7</v>
      </c>
      <c r="J445" s="151">
        <v>8</v>
      </c>
      <c r="K445" s="174">
        <v>1596.279806279264</v>
      </c>
      <c r="L445" s="174">
        <v>455.39076002864306</v>
      </c>
      <c r="M445" s="174">
        <v>354.19281335561129</v>
      </c>
      <c r="N445" s="174">
        <v>363.43002430470176</v>
      </c>
      <c r="O445" s="174">
        <v>423.26620859030811</v>
      </c>
      <c r="P445" s="4">
        <f t="shared" si="28"/>
        <v>0</v>
      </c>
      <c r="Q445" s="11">
        <f t="shared" si="29"/>
        <v>0</v>
      </c>
      <c r="R445" s="12">
        <f t="shared" si="30"/>
        <v>0</v>
      </c>
      <c r="S445" s="13">
        <f t="shared" si="31"/>
        <v>0</v>
      </c>
      <c r="T445" s="14"/>
    </row>
    <row r="446" spans="1:23" ht="20.65" customHeight="1" x14ac:dyDescent="0.35">
      <c r="A446" s="120"/>
      <c r="B446" s="21" t="s">
        <v>34</v>
      </c>
      <c r="C446" s="27" t="s">
        <v>17</v>
      </c>
      <c r="D446" s="151">
        <v>6</v>
      </c>
      <c r="E446" s="174">
        <v>216.15821573175305</v>
      </c>
      <c r="F446" s="151">
        <v>6</v>
      </c>
      <c r="G446" s="151">
        <v>2</v>
      </c>
      <c r="H446" s="151">
        <v>2</v>
      </c>
      <c r="I446" s="151">
        <v>2</v>
      </c>
      <c r="J446" s="151">
        <v>0</v>
      </c>
      <c r="K446" s="174">
        <v>216.15821573175305</v>
      </c>
      <c r="L446" s="174">
        <v>72.05273857725102</v>
      </c>
      <c r="M446" s="174">
        <v>72.05273857725102</v>
      </c>
      <c r="N446" s="174">
        <v>72.05273857725102</v>
      </c>
      <c r="O446" s="174">
        <v>0</v>
      </c>
      <c r="P446" s="4">
        <f t="shared" si="28"/>
        <v>0</v>
      </c>
      <c r="Q446" s="11">
        <f t="shared" si="29"/>
        <v>0</v>
      </c>
      <c r="R446" s="12">
        <f t="shared" si="30"/>
        <v>0</v>
      </c>
      <c r="S446" s="13">
        <f t="shared" si="31"/>
        <v>0</v>
      </c>
      <c r="T446" s="14"/>
    </row>
    <row r="447" spans="1:23" ht="20.65" customHeight="1" x14ac:dyDescent="0.35">
      <c r="A447" s="120"/>
      <c r="B447" s="20" t="s">
        <v>26</v>
      </c>
      <c r="C447" s="27" t="s">
        <v>17</v>
      </c>
      <c r="D447" s="151">
        <v>10</v>
      </c>
      <c r="E447" s="174">
        <v>747.87750833972279</v>
      </c>
      <c r="F447" s="151">
        <v>10</v>
      </c>
      <c r="G447" s="151">
        <v>2</v>
      </c>
      <c r="H447" s="151">
        <v>3</v>
      </c>
      <c r="I447" s="151">
        <v>3</v>
      </c>
      <c r="J447" s="151">
        <v>2</v>
      </c>
      <c r="K447" s="174">
        <v>747.87750833972291</v>
      </c>
      <c r="L447" s="174">
        <v>157.96752651400087</v>
      </c>
      <c r="M447" s="174">
        <v>215.97122765586056</v>
      </c>
      <c r="N447" s="174">
        <v>215.97122765586056</v>
      </c>
      <c r="O447" s="174">
        <v>157.96752651400087</v>
      </c>
      <c r="P447" s="4">
        <f t="shared" si="28"/>
        <v>0</v>
      </c>
      <c r="Q447" s="11">
        <f t="shared" si="29"/>
        <v>0</v>
      </c>
      <c r="R447" s="12">
        <f t="shared" si="30"/>
        <v>0</v>
      </c>
      <c r="S447" s="13">
        <f t="shared" si="31"/>
        <v>0</v>
      </c>
      <c r="T447" s="14"/>
    </row>
    <row r="448" spans="1:23" ht="20.65" customHeight="1" x14ac:dyDescent="0.35">
      <c r="A448" s="120"/>
      <c r="B448" s="20" t="s">
        <v>47</v>
      </c>
      <c r="C448" s="27" t="s">
        <v>17</v>
      </c>
      <c r="D448" s="151">
        <v>9</v>
      </c>
      <c r="E448" s="174">
        <v>934.22982477420805</v>
      </c>
      <c r="F448" s="151">
        <v>9</v>
      </c>
      <c r="G448" s="151">
        <v>2</v>
      </c>
      <c r="H448" s="151">
        <v>3</v>
      </c>
      <c r="I448" s="151">
        <v>2</v>
      </c>
      <c r="J448" s="151">
        <v>2</v>
      </c>
      <c r="K448" s="174">
        <v>934.22982477420794</v>
      </c>
      <c r="L448" s="174">
        <v>206.09825724873545</v>
      </c>
      <c r="M448" s="174">
        <v>315.93505302800168</v>
      </c>
      <c r="N448" s="174">
        <v>206.09825724873545</v>
      </c>
      <c r="O448" s="174">
        <v>206.09825724873545</v>
      </c>
      <c r="P448" s="4">
        <f t="shared" si="28"/>
        <v>0</v>
      </c>
      <c r="Q448" s="11">
        <f t="shared" si="29"/>
        <v>0</v>
      </c>
      <c r="R448" s="12">
        <f t="shared" si="30"/>
        <v>0</v>
      </c>
      <c r="S448" s="13">
        <f t="shared" si="31"/>
        <v>0</v>
      </c>
      <c r="T448" s="14"/>
    </row>
    <row r="449" spans="1:20" ht="20.65" customHeight="1" x14ac:dyDescent="0.35">
      <c r="A449" s="120"/>
      <c r="B449" s="20" t="s">
        <v>27</v>
      </c>
      <c r="C449" s="27" t="s">
        <v>17</v>
      </c>
      <c r="D449" s="151">
        <v>58</v>
      </c>
      <c r="E449" s="174">
        <v>2256.8083281401418</v>
      </c>
      <c r="F449" s="151">
        <v>58</v>
      </c>
      <c r="G449" s="151">
        <v>12</v>
      </c>
      <c r="H449" s="151">
        <v>15</v>
      </c>
      <c r="I449" s="151">
        <v>16</v>
      </c>
      <c r="J449" s="151">
        <v>15</v>
      </c>
      <c r="K449" s="174">
        <v>2256.8083281401414</v>
      </c>
      <c r="L449" s="174">
        <v>474.70039533247734</v>
      </c>
      <c r="M449" s="174">
        <v>571.2086810621247</v>
      </c>
      <c r="N449" s="174">
        <v>625.69326661568709</v>
      </c>
      <c r="O449" s="174">
        <v>585.20598512985237</v>
      </c>
      <c r="P449" s="4">
        <f t="shared" si="28"/>
        <v>0</v>
      </c>
      <c r="Q449" s="11">
        <f t="shared" si="29"/>
        <v>0</v>
      </c>
      <c r="R449" s="12">
        <f t="shared" si="30"/>
        <v>0</v>
      </c>
      <c r="S449" s="13">
        <f t="shared" si="31"/>
        <v>0</v>
      </c>
      <c r="T449" s="14"/>
    </row>
    <row r="450" spans="1:20" ht="20.65" customHeight="1" x14ac:dyDescent="0.35">
      <c r="A450" s="120"/>
      <c r="B450" s="21" t="s">
        <v>28</v>
      </c>
      <c r="C450" s="27" t="s">
        <v>17</v>
      </c>
      <c r="D450" s="151">
        <v>8</v>
      </c>
      <c r="E450" s="174">
        <v>424.53772750637722</v>
      </c>
      <c r="F450" s="151">
        <v>8</v>
      </c>
      <c r="G450" s="151">
        <v>0</v>
      </c>
      <c r="H450" s="151">
        <v>3</v>
      </c>
      <c r="I450" s="151">
        <v>2</v>
      </c>
      <c r="J450" s="151">
        <v>3</v>
      </c>
      <c r="K450" s="174">
        <v>424.53772750637734</v>
      </c>
      <c r="L450" s="174">
        <v>0</v>
      </c>
      <c r="M450" s="174">
        <v>159.20164781489152</v>
      </c>
      <c r="N450" s="174">
        <v>106.13443187659432</v>
      </c>
      <c r="O450" s="174">
        <v>159.20164781489152</v>
      </c>
      <c r="P450" s="4">
        <f t="shared" si="28"/>
        <v>0</v>
      </c>
      <c r="Q450" s="11">
        <f t="shared" si="29"/>
        <v>0</v>
      </c>
      <c r="R450" s="12">
        <f t="shared" si="30"/>
        <v>0</v>
      </c>
      <c r="S450" s="13">
        <f t="shared" si="31"/>
        <v>0</v>
      </c>
      <c r="T450" s="14"/>
    </row>
    <row r="451" spans="1:20" ht="20.65" customHeight="1" x14ac:dyDescent="0.35">
      <c r="A451" s="120"/>
      <c r="B451" s="20" t="s">
        <v>30</v>
      </c>
      <c r="C451" s="27" t="s">
        <v>17</v>
      </c>
      <c r="D451" s="151">
        <v>7</v>
      </c>
      <c r="E451" s="174">
        <v>440.58130441795549</v>
      </c>
      <c r="F451" s="151">
        <v>7</v>
      </c>
      <c r="G451" s="151">
        <v>2</v>
      </c>
      <c r="H451" s="151">
        <v>2</v>
      </c>
      <c r="I451" s="151">
        <v>2</v>
      </c>
      <c r="J451" s="151">
        <v>1</v>
      </c>
      <c r="K451" s="174">
        <v>440.58130441795555</v>
      </c>
      <c r="L451" s="174">
        <v>125.88037269084444</v>
      </c>
      <c r="M451" s="174">
        <v>125.88037269084444</v>
      </c>
      <c r="N451" s="174">
        <v>125.88037269084444</v>
      </c>
      <c r="O451" s="174">
        <v>62.940186345422219</v>
      </c>
      <c r="P451" s="4">
        <f t="shared" si="28"/>
        <v>0</v>
      </c>
      <c r="Q451" s="11">
        <f t="shared" si="29"/>
        <v>0</v>
      </c>
      <c r="R451" s="12">
        <f t="shared" si="30"/>
        <v>0</v>
      </c>
      <c r="S451" s="13">
        <f t="shared" si="31"/>
        <v>0</v>
      </c>
      <c r="T451" s="14"/>
    </row>
    <row r="452" spans="1:20" ht="20.65" customHeight="1" x14ac:dyDescent="0.35">
      <c r="A452" s="120"/>
      <c r="B452" s="34" t="s">
        <v>32</v>
      </c>
      <c r="C452" s="26" t="s">
        <v>17</v>
      </c>
      <c r="D452" s="145">
        <v>109</v>
      </c>
      <c r="E452" s="170">
        <v>10695.100880401696</v>
      </c>
      <c r="F452" s="145">
        <v>109</v>
      </c>
      <c r="G452" s="145">
        <v>25</v>
      </c>
      <c r="H452" s="145">
        <v>28</v>
      </c>
      <c r="I452" s="145">
        <v>29</v>
      </c>
      <c r="J452" s="145">
        <v>27</v>
      </c>
      <c r="K452" s="170">
        <v>10695.100880401695</v>
      </c>
      <c r="L452" s="170">
        <v>2888.0557639034232</v>
      </c>
      <c r="M452" s="170">
        <v>2595.6749755020155</v>
      </c>
      <c r="N452" s="170">
        <v>2539.2108095183376</v>
      </c>
      <c r="O452" s="170">
        <v>2672.1593314779193</v>
      </c>
      <c r="P452" s="4">
        <f t="shared" si="28"/>
        <v>0</v>
      </c>
      <c r="Q452" s="11">
        <f t="shared" si="29"/>
        <v>0</v>
      </c>
      <c r="R452" s="12">
        <f t="shared" si="30"/>
        <v>0</v>
      </c>
      <c r="S452" s="13">
        <f t="shared" si="31"/>
        <v>0</v>
      </c>
      <c r="T452" s="14"/>
    </row>
    <row r="453" spans="1:20" ht="20.65" customHeight="1" x14ac:dyDescent="0.35">
      <c r="A453" s="120"/>
      <c r="B453" s="21" t="s">
        <v>22</v>
      </c>
      <c r="C453" s="27" t="s">
        <v>17</v>
      </c>
      <c r="D453" s="151">
        <v>6</v>
      </c>
      <c r="E453" s="174">
        <v>322.10565953245487</v>
      </c>
      <c r="F453" s="151">
        <v>6</v>
      </c>
      <c r="G453" s="151">
        <v>1</v>
      </c>
      <c r="H453" s="151">
        <v>2</v>
      </c>
      <c r="I453" s="151">
        <v>2</v>
      </c>
      <c r="J453" s="151">
        <v>1</v>
      </c>
      <c r="K453" s="174">
        <v>322.10565953245475</v>
      </c>
      <c r="L453" s="174">
        <v>53.684276588742463</v>
      </c>
      <c r="M453" s="174">
        <v>107.36855317748493</v>
      </c>
      <c r="N453" s="174">
        <v>107.36855317748493</v>
      </c>
      <c r="O453" s="174">
        <v>53.684276588742463</v>
      </c>
      <c r="P453" s="4">
        <f t="shared" si="28"/>
        <v>0</v>
      </c>
      <c r="Q453" s="11">
        <f t="shared" si="29"/>
        <v>0</v>
      </c>
      <c r="R453" s="12">
        <f t="shared" si="30"/>
        <v>0</v>
      </c>
      <c r="S453" s="13">
        <f t="shared" si="31"/>
        <v>0</v>
      </c>
      <c r="T453" s="14"/>
    </row>
    <row r="454" spans="1:20" ht="20.65" customHeight="1" x14ac:dyDescent="0.35">
      <c r="A454" s="120"/>
      <c r="B454" s="21" t="s">
        <v>34</v>
      </c>
      <c r="C454" s="27" t="s">
        <v>17</v>
      </c>
      <c r="D454" s="151">
        <v>3</v>
      </c>
      <c r="E454" s="174">
        <v>74.795230357007981</v>
      </c>
      <c r="F454" s="151">
        <v>3</v>
      </c>
      <c r="G454" s="151">
        <v>2</v>
      </c>
      <c r="H454" s="151">
        <v>0</v>
      </c>
      <c r="I454" s="151">
        <v>0</v>
      </c>
      <c r="J454" s="151">
        <v>1</v>
      </c>
      <c r="K454" s="174">
        <v>74.795230357007981</v>
      </c>
      <c r="L454" s="174">
        <v>49.863486904671987</v>
      </c>
      <c r="M454" s="174">
        <v>0</v>
      </c>
      <c r="N454" s="174">
        <v>0</v>
      </c>
      <c r="O454" s="174">
        <v>24.931743452335994</v>
      </c>
      <c r="P454" s="4">
        <f t="shared" si="28"/>
        <v>0</v>
      </c>
      <c r="Q454" s="11">
        <f t="shared" si="29"/>
        <v>0</v>
      </c>
      <c r="R454" s="12">
        <f t="shared" si="30"/>
        <v>0</v>
      </c>
      <c r="S454" s="13">
        <f t="shared" si="31"/>
        <v>0</v>
      </c>
      <c r="T454" s="14"/>
    </row>
    <row r="455" spans="1:20" ht="20.65" customHeight="1" x14ac:dyDescent="0.35">
      <c r="A455" s="120"/>
      <c r="B455" s="20" t="s">
        <v>27</v>
      </c>
      <c r="C455" s="27" t="s">
        <v>17</v>
      </c>
      <c r="D455" s="151">
        <v>6</v>
      </c>
      <c r="E455" s="174">
        <v>228.87340489244434</v>
      </c>
      <c r="F455" s="151">
        <v>6</v>
      </c>
      <c r="G455" s="151">
        <v>2</v>
      </c>
      <c r="H455" s="151">
        <v>2</v>
      </c>
      <c r="I455" s="151">
        <v>1</v>
      </c>
      <c r="J455" s="151">
        <v>1</v>
      </c>
      <c r="K455" s="174">
        <v>228.87340489244437</v>
      </c>
      <c r="L455" s="174">
        <v>76.291134964148128</v>
      </c>
      <c r="M455" s="174">
        <v>76.291134964148128</v>
      </c>
      <c r="N455" s="174">
        <v>38.145567482074064</v>
      </c>
      <c r="O455" s="174">
        <v>38.145567482074064</v>
      </c>
      <c r="P455" s="4">
        <f t="shared" si="28"/>
        <v>0</v>
      </c>
      <c r="Q455" s="11">
        <f t="shared" si="29"/>
        <v>0</v>
      </c>
      <c r="R455" s="12">
        <f t="shared" si="30"/>
        <v>0</v>
      </c>
      <c r="S455" s="13">
        <f t="shared" si="31"/>
        <v>0</v>
      </c>
      <c r="T455" s="14"/>
    </row>
    <row r="456" spans="1:20" ht="20.65" customHeight="1" x14ac:dyDescent="0.35">
      <c r="A456" s="120"/>
      <c r="B456" s="20" t="s">
        <v>35</v>
      </c>
      <c r="C456" s="27" t="s">
        <v>17</v>
      </c>
      <c r="D456" s="151">
        <v>10</v>
      </c>
      <c r="E456" s="174">
        <v>457.99612721941219</v>
      </c>
      <c r="F456" s="151">
        <v>10</v>
      </c>
      <c r="G456" s="151">
        <v>0</v>
      </c>
      <c r="H456" s="151">
        <v>3</v>
      </c>
      <c r="I456" s="151">
        <v>5</v>
      </c>
      <c r="J456" s="151">
        <v>2</v>
      </c>
      <c r="K456" s="174">
        <v>457.99612721941219</v>
      </c>
      <c r="L456" s="174">
        <v>0</v>
      </c>
      <c r="M456" s="174">
        <v>127.52586775869861</v>
      </c>
      <c r="N456" s="174">
        <v>228.99806360970609</v>
      </c>
      <c r="O456" s="174">
        <v>101.4721958510075</v>
      </c>
      <c r="P456" s="4">
        <f t="shared" si="28"/>
        <v>0</v>
      </c>
      <c r="Q456" s="11">
        <f t="shared" si="29"/>
        <v>0</v>
      </c>
      <c r="R456" s="12">
        <f t="shared" si="30"/>
        <v>0</v>
      </c>
      <c r="S456" s="13">
        <f t="shared" si="31"/>
        <v>0</v>
      </c>
      <c r="T456" s="14"/>
    </row>
    <row r="457" spans="1:20" ht="20.65" customHeight="1" x14ac:dyDescent="0.35">
      <c r="A457" s="120"/>
      <c r="B457" s="21" t="s">
        <v>28</v>
      </c>
      <c r="C457" s="27" t="s">
        <v>17</v>
      </c>
      <c r="D457" s="151">
        <v>8</v>
      </c>
      <c r="E457" s="174">
        <v>312.07063279288963</v>
      </c>
      <c r="F457" s="151">
        <v>8</v>
      </c>
      <c r="G457" s="151">
        <v>1</v>
      </c>
      <c r="H457" s="151">
        <v>3</v>
      </c>
      <c r="I457" s="151">
        <v>2</v>
      </c>
      <c r="J457" s="151">
        <v>2</v>
      </c>
      <c r="K457" s="174">
        <v>312.07063279288963</v>
      </c>
      <c r="L457" s="174">
        <v>38.675367030436206</v>
      </c>
      <c r="M457" s="174">
        <v>116.02610109130863</v>
      </c>
      <c r="N457" s="174">
        <v>80.018430610272375</v>
      </c>
      <c r="O457" s="174">
        <v>77.350734060872412</v>
      </c>
      <c r="P457" s="4">
        <f t="shared" si="28"/>
        <v>0</v>
      </c>
      <c r="Q457" s="11">
        <f t="shared" si="29"/>
        <v>0</v>
      </c>
      <c r="R457" s="12">
        <f t="shared" si="30"/>
        <v>0</v>
      </c>
      <c r="S457" s="13">
        <f t="shared" si="31"/>
        <v>0</v>
      </c>
      <c r="T457" s="14"/>
    </row>
    <row r="458" spans="1:20" ht="20.65" customHeight="1" x14ac:dyDescent="0.35">
      <c r="A458" s="120"/>
      <c r="B458" s="20" t="s">
        <v>29</v>
      </c>
      <c r="C458" s="27" t="s">
        <v>17</v>
      </c>
      <c r="D458" s="151">
        <v>46</v>
      </c>
      <c r="E458" s="174">
        <v>5572.5376095826596</v>
      </c>
      <c r="F458" s="151">
        <v>46</v>
      </c>
      <c r="G458" s="151">
        <v>10</v>
      </c>
      <c r="H458" s="151">
        <v>12</v>
      </c>
      <c r="I458" s="151">
        <v>13</v>
      </c>
      <c r="J458" s="151">
        <v>11</v>
      </c>
      <c r="K458" s="174">
        <v>5572.5376095826587</v>
      </c>
      <c r="L458" s="174">
        <v>1373.0970718298154</v>
      </c>
      <c r="M458" s="174">
        <v>1439.8767466668974</v>
      </c>
      <c r="N458" s="174">
        <v>1357.3277440962131</v>
      </c>
      <c r="O458" s="174">
        <v>1402.236046989733</v>
      </c>
      <c r="P458" s="4">
        <f t="shared" si="28"/>
        <v>0</v>
      </c>
      <c r="Q458" s="11">
        <f t="shared" si="29"/>
        <v>0</v>
      </c>
      <c r="R458" s="12">
        <f t="shared" si="30"/>
        <v>0</v>
      </c>
      <c r="S458" s="13">
        <f t="shared" si="31"/>
        <v>0</v>
      </c>
      <c r="T458" s="14"/>
    </row>
    <row r="459" spans="1:20" ht="20.65" customHeight="1" x14ac:dyDescent="0.35">
      <c r="A459" s="120"/>
      <c r="B459" s="20" t="s">
        <v>55</v>
      </c>
      <c r="C459" s="27" t="s">
        <v>17</v>
      </c>
      <c r="D459" s="151">
        <v>10</v>
      </c>
      <c r="E459" s="174">
        <v>659.93078331160757</v>
      </c>
      <c r="F459" s="151">
        <v>10</v>
      </c>
      <c r="G459" s="151">
        <v>1</v>
      </c>
      <c r="H459" s="151">
        <v>2</v>
      </c>
      <c r="I459" s="151">
        <v>3</v>
      </c>
      <c r="J459" s="151">
        <v>4</v>
      </c>
      <c r="K459" s="174">
        <v>659.93078331160757</v>
      </c>
      <c r="L459" s="174">
        <v>69.727853500320691</v>
      </c>
      <c r="M459" s="174">
        <v>115.22828530083387</v>
      </c>
      <c r="N459" s="174">
        <v>188.65850270382646</v>
      </c>
      <c r="O459" s="174">
        <v>286.31614180662655</v>
      </c>
      <c r="P459" s="4">
        <f t="shared" si="28"/>
        <v>0</v>
      </c>
      <c r="Q459" s="11">
        <f t="shared" si="29"/>
        <v>0</v>
      </c>
      <c r="R459" s="12">
        <f t="shared" si="30"/>
        <v>0</v>
      </c>
      <c r="S459" s="13">
        <f t="shared" si="31"/>
        <v>0</v>
      </c>
      <c r="T459" s="14"/>
    </row>
    <row r="460" spans="1:20" ht="20.65" customHeight="1" x14ac:dyDescent="0.35">
      <c r="A460" s="120"/>
      <c r="B460" s="20" t="s">
        <v>36</v>
      </c>
      <c r="C460" s="27" t="s">
        <v>17</v>
      </c>
      <c r="D460" s="151">
        <v>20</v>
      </c>
      <c r="E460" s="174">
        <v>3066.7914327132198</v>
      </c>
      <c r="F460" s="151">
        <v>20</v>
      </c>
      <c r="G460" s="151">
        <v>8</v>
      </c>
      <c r="H460" s="151">
        <v>4</v>
      </c>
      <c r="I460" s="151">
        <v>3</v>
      </c>
      <c r="J460" s="151">
        <v>5</v>
      </c>
      <c r="K460" s="174">
        <v>3066.7914327132203</v>
      </c>
      <c r="L460" s="174">
        <v>1226.7165730852882</v>
      </c>
      <c r="M460" s="174">
        <v>613.35828654264412</v>
      </c>
      <c r="N460" s="174">
        <v>538.69394783876089</v>
      </c>
      <c r="O460" s="174">
        <v>688.02262524652735</v>
      </c>
      <c r="P460" s="4">
        <f t="shared" si="28"/>
        <v>0</v>
      </c>
      <c r="Q460" s="11">
        <f t="shared" si="29"/>
        <v>0</v>
      </c>
      <c r="R460" s="12">
        <f t="shared" si="30"/>
        <v>0</v>
      </c>
      <c r="S460" s="13">
        <f t="shared" si="31"/>
        <v>0</v>
      </c>
      <c r="T460" s="14"/>
    </row>
    <row r="461" spans="1:20" ht="20.65" customHeight="1" x14ac:dyDescent="0.35">
      <c r="A461" s="120"/>
      <c r="B461" s="25" t="s">
        <v>37</v>
      </c>
      <c r="C461" s="26" t="s">
        <v>17</v>
      </c>
      <c r="D461" s="145">
        <v>90</v>
      </c>
      <c r="E461" s="170">
        <v>4038.1365206713344</v>
      </c>
      <c r="F461" s="145">
        <v>90</v>
      </c>
      <c r="G461" s="145">
        <v>26</v>
      </c>
      <c r="H461" s="145">
        <v>22</v>
      </c>
      <c r="I461" s="145">
        <v>20</v>
      </c>
      <c r="J461" s="145">
        <v>22</v>
      </c>
      <c r="K461" s="170">
        <v>4038.1365206713349</v>
      </c>
      <c r="L461" s="170">
        <v>1153.6603318340806</v>
      </c>
      <c r="M461" s="170">
        <v>1000.2048275913661</v>
      </c>
      <c r="N461" s="170">
        <v>925.24691760833139</v>
      </c>
      <c r="O461" s="170">
        <v>959.02444363755637</v>
      </c>
      <c r="P461" s="4">
        <f t="shared" si="28"/>
        <v>0</v>
      </c>
      <c r="Q461" s="11">
        <f t="shared" si="29"/>
        <v>0</v>
      </c>
      <c r="R461" s="12">
        <f t="shared" si="30"/>
        <v>0</v>
      </c>
      <c r="S461" s="13">
        <f t="shared" si="31"/>
        <v>0</v>
      </c>
      <c r="T461" s="14"/>
    </row>
    <row r="462" spans="1:20" ht="20.65" customHeight="1" x14ac:dyDescent="0.35">
      <c r="A462" s="120"/>
      <c r="B462" s="20" t="s">
        <v>24</v>
      </c>
      <c r="C462" s="27" t="s">
        <v>17</v>
      </c>
      <c r="D462" s="151">
        <v>52</v>
      </c>
      <c r="E462" s="174">
        <v>2085.6649985051681</v>
      </c>
      <c r="F462" s="151">
        <v>52</v>
      </c>
      <c r="G462" s="151">
        <v>16</v>
      </c>
      <c r="H462" s="151">
        <v>13</v>
      </c>
      <c r="I462" s="151">
        <v>6</v>
      </c>
      <c r="J462" s="151">
        <v>17</v>
      </c>
      <c r="K462" s="174">
        <v>2085.6649985051681</v>
      </c>
      <c r="L462" s="174">
        <v>641.74307646312877</v>
      </c>
      <c r="M462" s="174">
        <v>521.41624962629191</v>
      </c>
      <c r="N462" s="174">
        <v>240.65365367367318</v>
      </c>
      <c r="O462" s="174">
        <v>681.85201874207405</v>
      </c>
      <c r="P462" s="4">
        <f t="shared" si="28"/>
        <v>0</v>
      </c>
      <c r="Q462" s="11">
        <f t="shared" si="29"/>
        <v>0</v>
      </c>
      <c r="R462" s="12">
        <f t="shared" si="30"/>
        <v>0</v>
      </c>
      <c r="S462" s="13">
        <f t="shared" si="31"/>
        <v>0</v>
      </c>
      <c r="T462" s="14"/>
    </row>
    <row r="463" spans="1:20" ht="20.65" customHeight="1" x14ac:dyDescent="0.35">
      <c r="A463" s="120"/>
      <c r="B463" s="21" t="s">
        <v>39</v>
      </c>
      <c r="C463" s="27" t="s">
        <v>17</v>
      </c>
      <c r="D463" s="151">
        <v>3</v>
      </c>
      <c r="E463" s="174">
        <v>144.57731039933748</v>
      </c>
      <c r="F463" s="151">
        <v>3</v>
      </c>
      <c r="G463" s="151">
        <v>0</v>
      </c>
      <c r="H463" s="151">
        <v>1</v>
      </c>
      <c r="I463" s="151">
        <v>2</v>
      </c>
      <c r="J463" s="151">
        <v>0</v>
      </c>
      <c r="K463" s="174">
        <v>144.57731039933751</v>
      </c>
      <c r="L463" s="174">
        <v>0</v>
      </c>
      <c r="M463" s="174">
        <v>48.192436799779166</v>
      </c>
      <c r="N463" s="174">
        <v>96.384873599558333</v>
      </c>
      <c r="O463" s="174">
        <v>0</v>
      </c>
      <c r="P463" s="4">
        <f t="shared" si="28"/>
        <v>0</v>
      </c>
      <c r="Q463" s="11">
        <f t="shared" si="29"/>
        <v>0</v>
      </c>
      <c r="R463" s="12">
        <f t="shared" si="30"/>
        <v>0</v>
      </c>
      <c r="S463" s="13">
        <f t="shared" si="31"/>
        <v>0</v>
      </c>
      <c r="T463" s="14"/>
    </row>
    <row r="464" spans="1:20" ht="20.65" customHeight="1" x14ac:dyDescent="0.35">
      <c r="A464" s="120"/>
      <c r="B464" s="21" t="s">
        <v>26</v>
      </c>
      <c r="C464" s="27" t="s">
        <v>17</v>
      </c>
      <c r="D464" s="151">
        <v>11</v>
      </c>
      <c r="E464" s="174">
        <v>866.97021387566883</v>
      </c>
      <c r="F464" s="151">
        <v>11</v>
      </c>
      <c r="G464" s="151">
        <v>3</v>
      </c>
      <c r="H464" s="151">
        <v>3</v>
      </c>
      <c r="I464" s="151">
        <v>3</v>
      </c>
      <c r="J464" s="151">
        <v>2</v>
      </c>
      <c r="K464" s="174">
        <v>866.97021387566872</v>
      </c>
      <c r="L464" s="174">
        <v>236.95128977100126</v>
      </c>
      <c r="M464" s="174">
        <v>235.10010781966534</v>
      </c>
      <c r="N464" s="174">
        <v>236.95128977100126</v>
      </c>
      <c r="O464" s="174">
        <v>157.96752651400087</v>
      </c>
      <c r="P464" s="4">
        <f t="shared" si="28"/>
        <v>0</v>
      </c>
      <c r="Q464" s="11">
        <f t="shared" si="29"/>
        <v>0</v>
      </c>
      <c r="R464" s="12">
        <f t="shared" si="30"/>
        <v>0</v>
      </c>
      <c r="S464" s="13">
        <f t="shared" si="31"/>
        <v>0</v>
      </c>
      <c r="T464" s="14"/>
    </row>
    <row r="465" spans="1:23" ht="20.65" customHeight="1" x14ac:dyDescent="0.35">
      <c r="A465" s="120"/>
      <c r="B465" s="20" t="s">
        <v>27</v>
      </c>
      <c r="C465" s="27" t="s">
        <v>17</v>
      </c>
      <c r="D465" s="151">
        <v>24</v>
      </c>
      <c r="E465" s="174">
        <v>940.9239978911603</v>
      </c>
      <c r="F465" s="151">
        <v>24</v>
      </c>
      <c r="G465" s="151">
        <v>7</v>
      </c>
      <c r="H465" s="151">
        <v>5</v>
      </c>
      <c r="I465" s="151">
        <v>9</v>
      </c>
      <c r="J465" s="151">
        <v>3</v>
      </c>
      <c r="K465" s="174">
        <v>940.92399789116041</v>
      </c>
      <c r="L465" s="174">
        <v>274.96596559995061</v>
      </c>
      <c r="M465" s="174">
        <v>195.4960333456296</v>
      </c>
      <c r="N465" s="174">
        <v>351.25710056409872</v>
      </c>
      <c r="O465" s="174">
        <v>119.20489838148147</v>
      </c>
      <c r="P465" s="4">
        <f t="shared" si="28"/>
        <v>0</v>
      </c>
      <c r="Q465" s="11">
        <f t="shared" si="29"/>
        <v>0</v>
      </c>
      <c r="R465" s="12">
        <f t="shared" si="30"/>
        <v>0</v>
      </c>
      <c r="S465" s="13">
        <f t="shared" si="31"/>
        <v>0</v>
      </c>
      <c r="T465" s="14"/>
    </row>
    <row r="466" spans="1:23" ht="20.65" customHeight="1" x14ac:dyDescent="0.35">
      <c r="A466" s="120"/>
      <c r="B466" s="61" t="s">
        <v>89</v>
      </c>
      <c r="C466" s="62"/>
      <c r="D466" s="153">
        <v>377</v>
      </c>
      <c r="E466" s="178">
        <v>23992.564676486501</v>
      </c>
      <c r="F466" s="163">
        <v>377</v>
      </c>
      <c r="G466" s="163">
        <v>88</v>
      </c>
      <c r="H466" s="163">
        <v>97</v>
      </c>
      <c r="I466" s="163">
        <v>98</v>
      </c>
      <c r="J466" s="163">
        <v>94</v>
      </c>
      <c r="K466" s="186">
        <v>23992.564676486501</v>
      </c>
      <c r="L466" s="178">
        <v>6031.7123849737809</v>
      </c>
      <c r="M466" s="178">
        <v>6006.4210011221439</v>
      </c>
      <c r="N466" s="178">
        <v>5982.8449212200285</v>
      </c>
      <c r="O466" s="178">
        <v>5971.5863691705408</v>
      </c>
      <c r="P466" s="4">
        <f t="shared" si="28"/>
        <v>0</v>
      </c>
      <c r="Q466" s="11">
        <f t="shared" si="29"/>
        <v>0</v>
      </c>
      <c r="R466" s="12">
        <f t="shared" si="30"/>
        <v>0</v>
      </c>
      <c r="S466" s="13">
        <f t="shared" si="31"/>
        <v>0</v>
      </c>
      <c r="T466" s="14"/>
    </row>
    <row r="467" spans="1:23" ht="20.65" customHeight="1" x14ac:dyDescent="0.35">
      <c r="A467" s="119" t="s">
        <v>90</v>
      </c>
      <c r="B467" s="9" t="s">
        <v>16</v>
      </c>
      <c r="C467" s="9" t="s">
        <v>17</v>
      </c>
      <c r="D467" s="146">
        <v>551</v>
      </c>
      <c r="E467" s="171">
        <v>33812.605398760628</v>
      </c>
      <c r="F467" s="146">
        <v>551</v>
      </c>
      <c r="G467" s="146">
        <v>137</v>
      </c>
      <c r="H467" s="146">
        <v>131</v>
      </c>
      <c r="I467" s="146">
        <v>141</v>
      </c>
      <c r="J467" s="146">
        <v>142</v>
      </c>
      <c r="K467" s="171">
        <v>33812.605398760628</v>
      </c>
      <c r="L467" s="171">
        <v>8462.8428716562667</v>
      </c>
      <c r="M467" s="171">
        <v>7933.0915969298749</v>
      </c>
      <c r="N467" s="171">
        <v>8806.9105923490879</v>
      </c>
      <c r="O467" s="171">
        <v>8609.7603378253953</v>
      </c>
      <c r="P467" s="4">
        <f t="shared" ref="P467:P530" si="32">F467-D467</f>
        <v>0</v>
      </c>
      <c r="Q467" s="11">
        <f t="shared" ref="Q467:Q530" si="33">K467-E467</f>
        <v>0</v>
      </c>
      <c r="R467" s="12">
        <f t="shared" si="30"/>
        <v>0</v>
      </c>
      <c r="S467" s="13">
        <f t="shared" si="31"/>
        <v>0</v>
      </c>
      <c r="T467" s="14">
        <f>'[1]Свод МО Формула !!!!!!'!CA17</f>
        <v>551</v>
      </c>
      <c r="U467" s="6">
        <f>'[1]Свод МО Формула !!!!!!'!CG17</f>
        <v>33812.605398760628</v>
      </c>
      <c r="V467" s="14">
        <f>T467-D467</f>
        <v>0</v>
      </c>
      <c r="W467" s="14">
        <f>U467-E467</f>
        <v>0</v>
      </c>
    </row>
    <row r="468" spans="1:23" ht="20.65" customHeight="1" x14ac:dyDescent="0.35">
      <c r="A468" s="120"/>
      <c r="B468" s="25" t="s">
        <v>18</v>
      </c>
      <c r="C468" s="58" t="s">
        <v>17</v>
      </c>
      <c r="D468" s="145">
        <v>66</v>
      </c>
      <c r="E468" s="170">
        <v>3782.0470013327367</v>
      </c>
      <c r="F468" s="145">
        <v>66</v>
      </c>
      <c r="G468" s="145">
        <v>15</v>
      </c>
      <c r="H468" s="145">
        <v>16</v>
      </c>
      <c r="I468" s="145">
        <v>18</v>
      </c>
      <c r="J468" s="145">
        <v>17</v>
      </c>
      <c r="K468" s="170">
        <v>3782.0470013327367</v>
      </c>
      <c r="L468" s="170">
        <v>860.38823360425272</v>
      </c>
      <c r="M468" s="170">
        <v>917.13724475687377</v>
      </c>
      <c r="N468" s="170">
        <v>1030.6352670621156</v>
      </c>
      <c r="O468" s="170">
        <v>973.88625590949471</v>
      </c>
      <c r="P468" s="4">
        <f t="shared" si="32"/>
        <v>0</v>
      </c>
      <c r="Q468" s="11">
        <f t="shared" si="33"/>
        <v>0</v>
      </c>
      <c r="R468" s="12">
        <f t="shared" si="30"/>
        <v>0</v>
      </c>
      <c r="S468" s="13">
        <f t="shared" si="31"/>
        <v>0</v>
      </c>
      <c r="T468" s="14"/>
    </row>
    <row r="469" spans="1:23" ht="20.65" customHeight="1" x14ac:dyDescent="0.35">
      <c r="A469" s="120"/>
      <c r="B469" s="20" t="s">
        <v>18</v>
      </c>
      <c r="C469" s="37" t="s">
        <v>17</v>
      </c>
      <c r="D469" s="151">
        <v>66</v>
      </c>
      <c r="E469" s="174">
        <v>3782.0470013327367</v>
      </c>
      <c r="F469" s="151">
        <v>66</v>
      </c>
      <c r="G469" s="151">
        <v>15</v>
      </c>
      <c r="H469" s="151">
        <v>16</v>
      </c>
      <c r="I469" s="151">
        <v>18</v>
      </c>
      <c r="J469" s="151">
        <v>17</v>
      </c>
      <c r="K469" s="174">
        <v>3782.0470013327367</v>
      </c>
      <c r="L469" s="174">
        <v>860.38823360425272</v>
      </c>
      <c r="M469" s="174">
        <v>917.13724475687377</v>
      </c>
      <c r="N469" s="174">
        <v>1030.6352670621156</v>
      </c>
      <c r="O469" s="174">
        <v>973.88625590949471</v>
      </c>
      <c r="P469" s="4">
        <f t="shared" si="32"/>
        <v>0</v>
      </c>
      <c r="Q469" s="11">
        <f t="shared" si="33"/>
        <v>0</v>
      </c>
      <c r="R469" s="12">
        <f t="shared" si="30"/>
        <v>0</v>
      </c>
      <c r="S469" s="13">
        <f t="shared" si="31"/>
        <v>0</v>
      </c>
      <c r="T469" s="14"/>
    </row>
    <row r="470" spans="1:23" ht="20.65" customHeight="1" x14ac:dyDescent="0.35">
      <c r="A470" s="120"/>
      <c r="B470" s="25" t="s">
        <v>20</v>
      </c>
      <c r="C470" s="58" t="s">
        <v>17</v>
      </c>
      <c r="D470" s="145">
        <v>202</v>
      </c>
      <c r="E470" s="170">
        <v>13162.248761850184</v>
      </c>
      <c r="F470" s="145">
        <v>202</v>
      </c>
      <c r="G470" s="145">
        <v>52</v>
      </c>
      <c r="H470" s="145">
        <v>46</v>
      </c>
      <c r="I470" s="145">
        <v>51</v>
      </c>
      <c r="J470" s="145">
        <v>53</v>
      </c>
      <c r="K470" s="170">
        <v>13162.24876185018</v>
      </c>
      <c r="L470" s="170">
        <v>3441.7056729628448</v>
      </c>
      <c r="M470" s="170">
        <v>2905.227190559428</v>
      </c>
      <c r="N470" s="170">
        <v>3436.6819266571983</v>
      </c>
      <c r="O470" s="170">
        <v>3378.6339716707107</v>
      </c>
      <c r="P470" s="4">
        <f t="shared" si="32"/>
        <v>0</v>
      </c>
      <c r="Q470" s="11">
        <f t="shared" si="33"/>
        <v>0</v>
      </c>
      <c r="R470" s="12">
        <f t="shared" si="30"/>
        <v>0</v>
      </c>
      <c r="S470" s="13">
        <f t="shared" si="31"/>
        <v>0</v>
      </c>
      <c r="T470" s="14"/>
    </row>
    <row r="471" spans="1:23" ht="20.65" customHeight="1" x14ac:dyDescent="0.35">
      <c r="A471" s="120"/>
      <c r="B471" s="20" t="s">
        <v>22</v>
      </c>
      <c r="C471" s="37" t="s">
        <v>17</v>
      </c>
      <c r="D471" s="151">
        <v>21</v>
      </c>
      <c r="E471" s="174">
        <v>1007.3920259350889</v>
      </c>
      <c r="F471" s="151">
        <v>21</v>
      </c>
      <c r="G471" s="151">
        <v>6</v>
      </c>
      <c r="H471" s="151">
        <v>4</v>
      </c>
      <c r="I471" s="151">
        <v>4</v>
      </c>
      <c r="J471" s="151">
        <v>7</v>
      </c>
      <c r="K471" s="174">
        <v>1007.392025935089</v>
      </c>
      <c r="L471" s="174">
        <v>286.79607786808424</v>
      </c>
      <c r="M471" s="174">
        <v>191.93702696780878</v>
      </c>
      <c r="N471" s="174">
        <v>193.04648955143776</v>
      </c>
      <c r="O471" s="174">
        <v>335.61243154775821</v>
      </c>
      <c r="P471" s="4">
        <f t="shared" si="32"/>
        <v>0</v>
      </c>
      <c r="Q471" s="11">
        <f t="shared" si="33"/>
        <v>0</v>
      </c>
      <c r="R471" s="12">
        <f t="shared" si="30"/>
        <v>0</v>
      </c>
      <c r="S471" s="13">
        <f t="shared" si="31"/>
        <v>0</v>
      </c>
      <c r="T471" s="14"/>
    </row>
    <row r="472" spans="1:23" ht="20.65" customHeight="1" x14ac:dyDescent="0.35">
      <c r="A472" s="120"/>
      <c r="B472" s="20" t="s">
        <v>23</v>
      </c>
      <c r="C472" s="37" t="s">
        <v>17</v>
      </c>
      <c r="D472" s="151">
        <v>3</v>
      </c>
      <c r="E472" s="174">
        <v>156.43422429168228</v>
      </c>
      <c r="F472" s="151">
        <v>3</v>
      </c>
      <c r="G472" s="151">
        <v>1</v>
      </c>
      <c r="H472" s="151">
        <v>1</v>
      </c>
      <c r="I472" s="151">
        <v>1</v>
      </c>
      <c r="J472" s="151">
        <v>0</v>
      </c>
      <c r="K472" s="174">
        <v>156.43422429168226</v>
      </c>
      <c r="L472" s="174">
        <v>52.144741430560757</v>
      </c>
      <c r="M472" s="174">
        <v>52.144741430560757</v>
      </c>
      <c r="N472" s="174">
        <v>52.144741430560757</v>
      </c>
      <c r="O472" s="174">
        <v>0</v>
      </c>
      <c r="P472" s="4">
        <f t="shared" si="32"/>
        <v>0</v>
      </c>
      <c r="Q472" s="11">
        <f t="shared" si="33"/>
        <v>0</v>
      </c>
      <c r="R472" s="12">
        <f t="shared" si="30"/>
        <v>0</v>
      </c>
      <c r="S472" s="13">
        <f t="shared" si="31"/>
        <v>0</v>
      </c>
      <c r="T472" s="14"/>
    </row>
    <row r="473" spans="1:23" ht="20.65" customHeight="1" x14ac:dyDescent="0.35">
      <c r="A473" s="120"/>
      <c r="B473" s="20" t="s">
        <v>24</v>
      </c>
      <c r="C473" s="37" t="s">
        <v>17</v>
      </c>
      <c r="D473" s="151">
        <v>25</v>
      </c>
      <c r="E473" s="174">
        <v>2622.1038701486668</v>
      </c>
      <c r="F473" s="151">
        <v>25</v>
      </c>
      <c r="G473" s="151">
        <v>6</v>
      </c>
      <c r="H473" s="151">
        <v>6</v>
      </c>
      <c r="I473" s="151">
        <v>7</v>
      </c>
      <c r="J473" s="151">
        <v>6</v>
      </c>
      <c r="K473" s="174">
        <v>2622.1038701486664</v>
      </c>
      <c r="L473" s="174">
        <v>530.04574932873209</v>
      </c>
      <c r="M473" s="174">
        <v>772.35237759329527</v>
      </c>
      <c r="N473" s="174">
        <v>776.6792816694483</v>
      </c>
      <c r="O473" s="174">
        <v>543.02646155719083</v>
      </c>
      <c r="P473" s="4">
        <f t="shared" si="32"/>
        <v>0</v>
      </c>
      <c r="Q473" s="11">
        <f t="shared" si="33"/>
        <v>0</v>
      </c>
      <c r="R473" s="12">
        <f t="shared" si="30"/>
        <v>0</v>
      </c>
      <c r="S473" s="13">
        <f t="shared" si="31"/>
        <v>0</v>
      </c>
      <c r="T473" s="14"/>
    </row>
    <row r="474" spans="1:23" ht="20.65" customHeight="1" x14ac:dyDescent="0.35">
      <c r="A474" s="120"/>
      <c r="B474" s="20" t="s">
        <v>45</v>
      </c>
      <c r="C474" s="37" t="s">
        <v>17</v>
      </c>
      <c r="D474" s="151">
        <v>10</v>
      </c>
      <c r="E474" s="174">
        <v>687.86680184995055</v>
      </c>
      <c r="F474" s="151">
        <v>10</v>
      </c>
      <c r="G474" s="151">
        <v>3</v>
      </c>
      <c r="H474" s="151">
        <v>2</v>
      </c>
      <c r="I474" s="151">
        <v>2</v>
      </c>
      <c r="J474" s="151">
        <v>3</v>
      </c>
      <c r="K474" s="174">
        <v>687.86680184995055</v>
      </c>
      <c r="L474" s="174">
        <v>203.03165280409831</v>
      </c>
      <c r="M474" s="174">
        <v>124.25980936644271</v>
      </c>
      <c r="N474" s="174">
        <v>140.90174812087696</v>
      </c>
      <c r="O474" s="174">
        <v>219.67359155853259</v>
      </c>
      <c r="P474" s="4">
        <f t="shared" si="32"/>
        <v>0</v>
      </c>
      <c r="Q474" s="11">
        <f t="shared" si="33"/>
        <v>0</v>
      </c>
      <c r="R474" s="12">
        <f t="shared" si="30"/>
        <v>0</v>
      </c>
      <c r="S474" s="13">
        <f t="shared" si="31"/>
        <v>0</v>
      </c>
      <c r="T474" s="14"/>
    </row>
    <row r="475" spans="1:23" ht="20.65" customHeight="1" x14ac:dyDescent="0.35">
      <c r="A475" s="120"/>
      <c r="B475" s="20" t="s">
        <v>25</v>
      </c>
      <c r="C475" s="37" t="s">
        <v>17</v>
      </c>
      <c r="D475" s="151">
        <v>26</v>
      </c>
      <c r="E475" s="174">
        <v>1551.0755337838114</v>
      </c>
      <c r="F475" s="151">
        <v>26</v>
      </c>
      <c r="G475" s="151">
        <v>7</v>
      </c>
      <c r="H475" s="151">
        <v>6</v>
      </c>
      <c r="I475" s="151">
        <v>5</v>
      </c>
      <c r="J475" s="151">
        <v>8</v>
      </c>
      <c r="K475" s="174">
        <v>1551.0755337838114</v>
      </c>
      <c r="L475" s="174">
        <v>417.29820411859311</v>
      </c>
      <c r="M475" s="174">
        <v>301.62423228636106</v>
      </c>
      <c r="N475" s="174">
        <v>340.67049061783837</v>
      </c>
      <c r="O475" s="174">
        <v>491.48260676101893</v>
      </c>
      <c r="P475" s="4">
        <f t="shared" si="32"/>
        <v>0</v>
      </c>
      <c r="Q475" s="11">
        <f t="shared" si="33"/>
        <v>0</v>
      </c>
      <c r="R475" s="12">
        <f t="shared" si="30"/>
        <v>0</v>
      </c>
      <c r="S475" s="13">
        <f t="shared" si="31"/>
        <v>0</v>
      </c>
      <c r="T475" s="14"/>
    </row>
    <row r="476" spans="1:23" ht="20.65" customHeight="1" x14ac:dyDescent="0.35">
      <c r="A476" s="120"/>
      <c r="B476" s="21" t="s">
        <v>46</v>
      </c>
      <c r="C476" s="37" t="s">
        <v>17</v>
      </c>
      <c r="D476" s="151">
        <v>5</v>
      </c>
      <c r="E476" s="174">
        <v>465.97428512416002</v>
      </c>
      <c r="F476" s="151">
        <v>5</v>
      </c>
      <c r="G476" s="151">
        <v>2</v>
      </c>
      <c r="H476" s="151">
        <v>0</v>
      </c>
      <c r="I476" s="151">
        <v>1</v>
      </c>
      <c r="J476" s="151">
        <v>2</v>
      </c>
      <c r="K476" s="174">
        <v>465.97428512416008</v>
      </c>
      <c r="L476" s="174">
        <v>186.94444534147851</v>
      </c>
      <c r="M476" s="174">
        <v>0</v>
      </c>
      <c r="N476" s="174">
        <v>92.08539444120305</v>
      </c>
      <c r="O476" s="174">
        <v>186.94444534147851</v>
      </c>
      <c r="P476" s="4">
        <f t="shared" si="32"/>
        <v>0</v>
      </c>
      <c r="Q476" s="11">
        <f t="shared" si="33"/>
        <v>0</v>
      </c>
      <c r="R476" s="12">
        <f t="shared" si="30"/>
        <v>0</v>
      </c>
      <c r="S476" s="13">
        <f t="shared" si="31"/>
        <v>0</v>
      </c>
      <c r="T476" s="14"/>
    </row>
    <row r="477" spans="1:23" ht="20.65" customHeight="1" x14ac:dyDescent="0.35">
      <c r="A477" s="120"/>
      <c r="B477" s="20" t="s">
        <v>26</v>
      </c>
      <c r="C477" s="37" t="s">
        <v>17</v>
      </c>
      <c r="D477" s="151">
        <v>23</v>
      </c>
      <c r="E477" s="174">
        <v>1548.2550354542034</v>
      </c>
      <c r="F477" s="151">
        <v>23</v>
      </c>
      <c r="G477" s="151">
        <v>6</v>
      </c>
      <c r="H477" s="151">
        <v>7</v>
      </c>
      <c r="I477" s="151">
        <v>5</v>
      </c>
      <c r="J477" s="151">
        <v>5</v>
      </c>
      <c r="K477" s="174">
        <v>1548.2550354542032</v>
      </c>
      <c r="L477" s="174">
        <v>407.17276819182564</v>
      </c>
      <c r="M477" s="174">
        <v>468.74794158323249</v>
      </c>
      <c r="N477" s="174">
        <v>336.1671628395726</v>
      </c>
      <c r="O477" s="174">
        <v>336.1671628395726</v>
      </c>
      <c r="P477" s="4">
        <f t="shared" si="32"/>
        <v>0</v>
      </c>
      <c r="Q477" s="11">
        <f t="shared" si="33"/>
        <v>0</v>
      </c>
      <c r="R477" s="12">
        <f t="shared" si="30"/>
        <v>0</v>
      </c>
      <c r="S477" s="13">
        <f t="shared" si="31"/>
        <v>0</v>
      </c>
      <c r="T477" s="14"/>
    </row>
    <row r="478" spans="1:23" ht="20.65" customHeight="1" x14ac:dyDescent="0.35">
      <c r="A478" s="120"/>
      <c r="B478" s="20" t="s">
        <v>47</v>
      </c>
      <c r="C478" s="37" t="s">
        <v>17</v>
      </c>
      <c r="D478" s="151">
        <v>6</v>
      </c>
      <c r="E478" s="174">
        <v>580.24893123794232</v>
      </c>
      <c r="F478" s="151">
        <v>6</v>
      </c>
      <c r="G478" s="151">
        <v>2</v>
      </c>
      <c r="H478" s="151">
        <v>1</v>
      </c>
      <c r="I478" s="151">
        <v>2</v>
      </c>
      <c r="J478" s="151">
        <v>1</v>
      </c>
      <c r="K478" s="174">
        <v>580.24893123794232</v>
      </c>
      <c r="L478" s="174">
        <v>191.38229567599433</v>
      </c>
      <c r="M478" s="174">
        <v>98.742169942976801</v>
      </c>
      <c r="N478" s="174">
        <v>191.38229567599433</v>
      </c>
      <c r="O478" s="174">
        <v>98.742169942976801</v>
      </c>
      <c r="P478" s="4">
        <f t="shared" si="32"/>
        <v>0</v>
      </c>
      <c r="Q478" s="11">
        <f t="shared" si="33"/>
        <v>0</v>
      </c>
      <c r="R478" s="12">
        <f t="shared" si="30"/>
        <v>0</v>
      </c>
      <c r="S478" s="13">
        <f t="shared" si="31"/>
        <v>0</v>
      </c>
      <c r="T478" s="14"/>
    </row>
    <row r="479" spans="1:23" ht="20.65" customHeight="1" x14ac:dyDescent="0.35">
      <c r="A479" s="120"/>
      <c r="B479" s="20" t="s">
        <v>27</v>
      </c>
      <c r="C479" s="37" t="s">
        <v>17</v>
      </c>
      <c r="D479" s="151">
        <v>49</v>
      </c>
      <c r="E479" s="174">
        <v>2535.8802402399006</v>
      </c>
      <c r="F479" s="151">
        <v>49</v>
      </c>
      <c r="G479" s="151">
        <v>13</v>
      </c>
      <c r="H479" s="151">
        <v>11</v>
      </c>
      <c r="I479" s="151">
        <v>14</v>
      </c>
      <c r="J479" s="151">
        <v>11</v>
      </c>
      <c r="K479" s="174">
        <v>2535.8802402399006</v>
      </c>
      <c r="L479" s="174">
        <v>810.75224885858324</v>
      </c>
      <c r="M479" s="174">
        <v>434.99191918273522</v>
      </c>
      <c r="N479" s="174">
        <v>705.61882648160008</v>
      </c>
      <c r="O479" s="174">
        <v>584.51724571698207</v>
      </c>
      <c r="P479" s="4">
        <f t="shared" si="32"/>
        <v>0</v>
      </c>
      <c r="Q479" s="11">
        <f t="shared" si="33"/>
        <v>0</v>
      </c>
      <c r="R479" s="12">
        <f t="shared" si="30"/>
        <v>0</v>
      </c>
      <c r="S479" s="13">
        <f t="shared" si="31"/>
        <v>0</v>
      </c>
      <c r="T479" s="14"/>
    </row>
    <row r="480" spans="1:23" ht="20.65" customHeight="1" x14ac:dyDescent="0.35">
      <c r="A480" s="120"/>
      <c r="B480" s="21" t="s">
        <v>28</v>
      </c>
      <c r="C480" s="37" t="s">
        <v>17</v>
      </c>
      <c r="D480" s="151">
        <v>5</v>
      </c>
      <c r="E480" s="174">
        <v>238.53445548022484</v>
      </c>
      <c r="F480" s="151">
        <v>5</v>
      </c>
      <c r="G480" s="151">
        <v>1</v>
      </c>
      <c r="H480" s="151">
        <v>2</v>
      </c>
      <c r="I480" s="151">
        <v>1</v>
      </c>
      <c r="J480" s="151">
        <v>1</v>
      </c>
      <c r="K480" s="174">
        <v>238.53445548022481</v>
      </c>
      <c r="L480" s="174">
        <v>47.706891096044963</v>
      </c>
      <c r="M480" s="174">
        <v>95.413782192089926</v>
      </c>
      <c r="N480" s="174">
        <v>47.706891096044963</v>
      </c>
      <c r="O480" s="174">
        <v>47.706891096044963</v>
      </c>
      <c r="P480" s="4">
        <f t="shared" si="32"/>
        <v>0</v>
      </c>
      <c r="Q480" s="11">
        <f t="shared" si="33"/>
        <v>0</v>
      </c>
      <c r="R480" s="12">
        <f t="shared" si="30"/>
        <v>0</v>
      </c>
      <c r="S480" s="13">
        <f t="shared" si="31"/>
        <v>0</v>
      </c>
      <c r="T480" s="14"/>
    </row>
    <row r="481" spans="1:20" ht="20.65" customHeight="1" x14ac:dyDescent="0.35">
      <c r="A481" s="120"/>
      <c r="B481" s="20" t="s">
        <v>30</v>
      </c>
      <c r="C481" s="37" t="s">
        <v>17</v>
      </c>
      <c r="D481" s="151">
        <v>29</v>
      </c>
      <c r="E481" s="174">
        <v>1768.4833583045502</v>
      </c>
      <c r="F481" s="151">
        <v>29</v>
      </c>
      <c r="G481" s="151">
        <v>5</v>
      </c>
      <c r="H481" s="151">
        <v>6</v>
      </c>
      <c r="I481" s="151">
        <v>9</v>
      </c>
      <c r="J481" s="151">
        <v>9</v>
      </c>
      <c r="K481" s="174">
        <v>1768.4833583045504</v>
      </c>
      <c r="L481" s="174">
        <v>308.43059824884881</v>
      </c>
      <c r="M481" s="174">
        <v>365.0131900139254</v>
      </c>
      <c r="N481" s="174">
        <v>560.27860473262103</v>
      </c>
      <c r="O481" s="174">
        <v>534.76096530915515</v>
      </c>
      <c r="P481" s="4">
        <f t="shared" si="32"/>
        <v>0</v>
      </c>
      <c r="Q481" s="11">
        <f t="shared" si="33"/>
        <v>0</v>
      </c>
      <c r="R481" s="12">
        <f t="shared" si="30"/>
        <v>0</v>
      </c>
      <c r="S481" s="13">
        <f t="shared" si="31"/>
        <v>0</v>
      </c>
      <c r="T481" s="14"/>
    </row>
    <row r="482" spans="1:20" ht="20.65" customHeight="1" x14ac:dyDescent="0.35">
      <c r="A482" s="120"/>
      <c r="B482" s="34" t="s">
        <v>32</v>
      </c>
      <c r="C482" s="58" t="s">
        <v>17</v>
      </c>
      <c r="D482" s="145">
        <v>84</v>
      </c>
      <c r="E482" s="170">
        <v>3810.598210640765</v>
      </c>
      <c r="F482" s="145">
        <v>84</v>
      </c>
      <c r="G482" s="145">
        <v>20</v>
      </c>
      <c r="H482" s="145">
        <v>20</v>
      </c>
      <c r="I482" s="145">
        <v>21</v>
      </c>
      <c r="J482" s="145">
        <v>23</v>
      </c>
      <c r="K482" s="170">
        <v>3810.5982106407655</v>
      </c>
      <c r="L482" s="170">
        <v>899.45253583254544</v>
      </c>
      <c r="M482" s="170">
        <v>912.34224719740325</v>
      </c>
      <c r="N482" s="170">
        <v>874.73053067200226</v>
      </c>
      <c r="O482" s="170">
        <v>1124.0728969388147</v>
      </c>
      <c r="P482" s="4">
        <f t="shared" si="32"/>
        <v>0</v>
      </c>
      <c r="Q482" s="11">
        <f t="shared" si="33"/>
        <v>0</v>
      </c>
      <c r="R482" s="12">
        <f t="shared" si="30"/>
        <v>0</v>
      </c>
      <c r="S482" s="13">
        <f t="shared" si="31"/>
        <v>0</v>
      </c>
      <c r="T482" s="14"/>
    </row>
    <row r="483" spans="1:20" ht="20.65" customHeight="1" x14ac:dyDescent="0.35">
      <c r="A483" s="120"/>
      <c r="B483" s="20" t="s">
        <v>22</v>
      </c>
      <c r="C483" s="37" t="s">
        <v>17</v>
      </c>
      <c r="D483" s="151">
        <v>30</v>
      </c>
      <c r="E483" s="174">
        <v>1441.1918961340093</v>
      </c>
      <c r="F483" s="151">
        <v>30</v>
      </c>
      <c r="G483" s="151">
        <v>6</v>
      </c>
      <c r="H483" s="151">
        <v>8</v>
      </c>
      <c r="I483" s="151">
        <v>10</v>
      </c>
      <c r="J483" s="151">
        <v>6</v>
      </c>
      <c r="K483" s="174">
        <v>1441.1918961340093</v>
      </c>
      <c r="L483" s="174">
        <v>287.35080915989874</v>
      </c>
      <c r="M483" s="174">
        <v>386.09297910287552</v>
      </c>
      <c r="N483" s="174">
        <v>479.28783612770746</v>
      </c>
      <c r="O483" s="174">
        <v>288.46027174352764</v>
      </c>
      <c r="P483" s="4">
        <f t="shared" si="32"/>
        <v>0</v>
      </c>
      <c r="Q483" s="11">
        <f t="shared" si="33"/>
        <v>0</v>
      </c>
      <c r="R483" s="12">
        <f t="shared" si="30"/>
        <v>0</v>
      </c>
      <c r="S483" s="13">
        <f t="shared" si="31"/>
        <v>0</v>
      </c>
      <c r="T483" s="14"/>
    </row>
    <row r="484" spans="1:20" ht="20.65" customHeight="1" x14ac:dyDescent="0.35">
      <c r="A484" s="120"/>
      <c r="B484" s="21" t="s">
        <v>53</v>
      </c>
      <c r="C484" s="37" t="s">
        <v>17</v>
      </c>
      <c r="D484" s="151">
        <v>3</v>
      </c>
      <c r="E484" s="174">
        <v>141.45647941269144</v>
      </c>
      <c r="F484" s="151">
        <v>3</v>
      </c>
      <c r="G484" s="151">
        <v>1</v>
      </c>
      <c r="H484" s="151">
        <v>1</v>
      </c>
      <c r="I484" s="151">
        <v>0</v>
      </c>
      <c r="J484" s="151">
        <v>1</v>
      </c>
      <c r="K484" s="174">
        <v>141.45647941269144</v>
      </c>
      <c r="L484" s="174">
        <v>47.152159804230479</v>
      </c>
      <c r="M484" s="174">
        <v>47.152159804230479</v>
      </c>
      <c r="N484" s="174">
        <v>0</v>
      </c>
      <c r="O484" s="174">
        <v>47.152159804230479</v>
      </c>
      <c r="P484" s="4">
        <f t="shared" si="32"/>
        <v>0</v>
      </c>
      <c r="Q484" s="11">
        <f t="shared" si="33"/>
        <v>0</v>
      </c>
      <c r="R484" s="12">
        <f t="shared" si="30"/>
        <v>0</v>
      </c>
      <c r="S484" s="13">
        <f t="shared" si="31"/>
        <v>0</v>
      </c>
      <c r="T484" s="14"/>
    </row>
    <row r="485" spans="1:20" ht="20.65" customHeight="1" x14ac:dyDescent="0.35">
      <c r="A485" s="120"/>
      <c r="B485" s="21" t="s">
        <v>91</v>
      </c>
      <c r="C485" s="37" t="s">
        <v>17</v>
      </c>
      <c r="D485" s="151">
        <v>18</v>
      </c>
      <c r="E485" s="174">
        <v>542.05910991124017</v>
      </c>
      <c r="F485" s="151">
        <v>18</v>
      </c>
      <c r="G485" s="151">
        <v>5</v>
      </c>
      <c r="H485" s="151">
        <v>4</v>
      </c>
      <c r="I485" s="151">
        <v>4</v>
      </c>
      <c r="J485" s="151">
        <v>5</v>
      </c>
      <c r="K485" s="174">
        <v>542.05910991124028</v>
      </c>
      <c r="L485" s="174">
        <v>149.42466462005805</v>
      </c>
      <c r="M485" s="174">
        <v>111.27909713798395</v>
      </c>
      <c r="N485" s="174">
        <v>121.60489033556206</v>
      </c>
      <c r="O485" s="174">
        <v>159.75045781763617</v>
      </c>
      <c r="P485" s="4">
        <f t="shared" si="32"/>
        <v>0</v>
      </c>
      <c r="Q485" s="11">
        <f t="shared" si="33"/>
        <v>0</v>
      </c>
      <c r="R485" s="12">
        <f t="shared" si="30"/>
        <v>0</v>
      </c>
      <c r="S485" s="13">
        <f t="shared" si="31"/>
        <v>0</v>
      </c>
      <c r="T485" s="14"/>
    </row>
    <row r="486" spans="1:20" ht="20.65" customHeight="1" x14ac:dyDescent="0.35">
      <c r="A486" s="120"/>
      <c r="B486" s="21" t="s">
        <v>28</v>
      </c>
      <c r="C486" s="37" t="s">
        <v>17</v>
      </c>
      <c r="D486" s="151">
        <v>7</v>
      </c>
      <c r="E486" s="174">
        <v>288.79061734427114</v>
      </c>
      <c r="F486" s="151">
        <v>7</v>
      </c>
      <c r="G486" s="151">
        <v>2</v>
      </c>
      <c r="H486" s="151">
        <v>1</v>
      </c>
      <c r="I486" s="151">
        <v>1</v>
      </c>
      <c r="J486" s="151">
        <v>3</v>
      </c>
      <c r="K486" s="174">
        <v>288.79061734427114</v>
      </c>
      <c r="L486" s="174">
        <v>86.382258126481204</v>
      </c>
      <c r="M486" s="174">
        <v>38.675367030436242</v>
      </c>
      <c r="N486" s="174">
        <v>38.675367030436242</v>
      </c>
      <c r="O486" s="174">
        <v>125.05762515691745</v>
      </c>
      <c r="P486" s="4">
        <f t="shared" si="32"/>
        <v>0</v>
      </c>
      <c r="Q486" s="11">
        <f t="shared" si="33"/>
        <v>0</v>
      </c>
      <c r="R486" s="12">
        <f t="shared" si="30"/>
        <v>0</v>
      </c>
      <c r="S486" s="13">
        <f t="shared" si="31"/>
        <v>0</v>
      </c>
      <c r="T486" s="14"/>
    </row>
    <row r="487" spans="1:20" ht="20.65" customHeight="1" x14ac:dyDescent="0.35">
      <c r="A487" s="120"/>
      <c r="B487" s="20" t="s">
        <v>29</v>
      </c>
      <c r="C487" s="37" t="s">
        <v>17</v>
      </c>
      <c r="D487" s="151">
        <v>26</v>
      </c>
      <c r="E487" s="174">
        <v>1397.100107838553</v>
      </c>
      <c r="F487" s="151">
        <v>26</v>
      </c>
      <c r="G487" s="151">
        <v>6</v>
      </c>
      <c r="H487" s="151">
        <v>6</v>
      </c>
      <c r="I487" s="151">
        <v>6</v>
      </c>
      <c r="J487" s="151">
        <v>8</v>
      </c>
      <c r="K487" s="174">
        <v>1397.1001078385532</v>
      </c>
      <c r="L487" s="174">
        <v>329.14264412187697</v>
      </c>
      <c r="M487" s="174">
        <v>329.14264412187697</v>
      </c>
      <c r="N487" s="174">
        <v>235.16243717829633</v>
      </c>
      <c r="O487" s="174">
        <v>503.65238241650286</v>
      </c>
      <c r="P487" s="4">
        <f t="shared" si="32"/>
        <v>0</v>
      </c>
      <c r="Q487" s="11">
        <f t="shared" si="33"/>
        <v>0</v>
      </c>
      <c r="R487" s="12">
        <f t="shared" si="30"/>
        <v>0</v>
      </c>
      <c r="S487" s="13">
        <f t="shared" si="31"/>
        <v>0</v>
      </c>
      <c r="T487" s="14"/>
    </row>
    <row r="488" spans="1:20" ht="20.65" customHeight="1" x14ac:dyDescent="0.35">
      <c r="A488" s="120"/>
      <c r="B488" s="25" t="s">
        <v>37</v>
      </c>
      <c r="C488" s="58" t="s">
        <v>17</v>
      </c>
      <c r="D488" s="145">
        <v>121</v>
      </c>
      <c r="E488" s="170">
        <v>8203.6056880896176</v>
      </c>
      <c r="F488" s="145">
        <v>121</v>
      </c>
      <c r="G488" s="145">
        <v>29</v>
      </c>
      <c r="H488" s="145">
        <v>32</v>
      </c>
      <c r="I488" s="145">
        <v>33</v>
      </c>
      <c r="J488" s="145">
        <v>27</v>
      </c>
      <c r="K488" s="170">
        <v>8203.6056880896176</v>
      </c>
      <c r="L488" s="170">
        <v>1953.840898175288</v>
      </c>
      <c r="M488" s="170">
        <v>2126.9170612214039</v>
      </c>
      <c r="N488" s="170">
        <v>2248.1115127303824</v>
      </c>
      <c r="O488" s="170">
        <v>1874.7362159625436</v>
      </c>
      <c r="P488" s="4">
        <f t="shared" si="32"/>
        <v>0</v>
      </c>
      <c r="Q488" s="11">
        <f t="shared" si="33"/>
        <v>0</v>
      </c>
      <c r="R488" s="12">
        <f t="shared" si="30"/>
        <v>0</v>
      </c>
      <c r="S488" s="13">
        <f t="shared" si="31"/>
        <v>0</v>
      </c>
      <c r="T488" s="14"/>
    </row>
    <row r="489" spans="1:20" ht="20.65" customHeight="1" x14ac:dyDescent="0.35">
      <c r="A489" s="120"/>
      <c r="B489" s="20" t="s">
        <v>24</v>
      </c>
      <c r="C489" s="37" t="s">
        <v>17</v>
      </c>
      <c r="D489" s="151">
        <v>50</v>
      </c>
      <c r="E489" s="174">
        <v>2036.5295185093053</v>
      </c>
      <c r="F489" s="151">
        <v>50</v>
      </c>
      <c r="G489" s="151">
        <v>11</v>
      </c>
      <c r="H489" s="151">
        <v>15</v>
      </c>
      <c r="I489" s="151">
        <v>12</v>
      </c>
      <c r="J489" s="151">
        <v>12</v>
      </c>
      <c r="K489" s="174">
        <v>2036.529518509305</v>
      </c>
      <c r="L489" s="174">
        <v>448.55572256118558</v>
      </c>
      <c r="M489" s="174">
        <v>618.74728288986682</v>
      </c>
      <c r="N489" s="174">
        <v>484.61325652912649</v>
      </c>
      <c r="O489" s="174">
        <v>484.61325652912649</v>
      </c>
      <c r="P489" s="4">
        <f t="shared" si="32"/>
        <v>0</v>
      </c>
      <c r="Q489" s="11">
        <f t="shared" si="33"/>
        <v>0</v>
      </c>
      <c r="R489" s="12">
        <f t="shared" si="30"/>
        <v>0</v>
      </c>
      <c r="S489" s="13">
        <f t="shared" si="31"/>
        <v>0</v>
      </c>
      <c r="T489" s="14"/>
    </row>
    <row r="490" spans="1:20" ht="20.65" customHeight="1" x14ac:dyDescent="0.35">
      <c r="A490" s="120"/>
      <c r="B490" s="20" t="s">
        <v>25</v>
      </c>
      <c r="C490" s="37" t="s">
        <v>17</v>
      </c>
      <c r="D490" s="151">
        <v>11</v>
      </c>
      <c r="E490" s="174">
        <v>767.09988254147436</v>
      </c>
      <c r="F490" s="151">
        <v>11</v>
      </c>
      <c r="G490" s="151">
        <v>3</v>
      </c>
      <c r="H490" s="151">
        <v>2</v>
      </c>
      <c r="I490" s="151">
        <v>4</v>
      </c>
      <c r="J490" s="151">
        <v>2</v>
      </c>
      <c r="K490" s="174">
        <v>767.09988254147436</v>
      </c>
      <c r="L490" s="174">
        <v>190.01728272197892</v>
      </c>
      <c r="M490" s="174">
        <v>148.96716712770765</v>
      </c>
      <c r="N490" s="174">
        <v>279.14826556408013</v>
      </c>
      <c r="O490" s="174">
        <v>148.96716712770765</v>
      </c>
      <c r="P490" s="4">
        <f t="shared" si="32"/>
        <v>0</v>
      </c>
      <c r="Q490" s="11">
        <f t="shared" si="33"/>
        <v>0</v>
      </c>
      <c r="R490" s="12">
        <f t="shared" si="30"/>
        <v>0</v>
      </c>
      <c r="S490" s="13">
        <f t="shared" si="31"/>
        <v>0</v>
      </c>
      <c r="T490" s="14"/>
    </row>
    <row r="491" spans="1:20" ht="20.65" customHeight="1" x14ac:dyDescent="0.35">
      <c r="A491" s="120"/>
      <c r="B491" s="38" t="s">
        <v>40</v>
      </c>
      <c r="C491" s="37" t="s">
        <v>17</v>
      </c>
      <c r="D491" s="151">
        <v>32</v>
      </c>
      <c r="E491" s="174">
        <v>3437.3369765992211</v>
      </c>
      <c r="F491" s="151">
        <v>32</v>
      </c>
      <c r="G491" s="151">
        <v>8</v>
      </c>
      <c r="H491" s="151">
        <v>8</v>
      </c>
      <c r="I491" s="151">
        <v>9</v>
      </c>
      <c r="J491" s="151">
        <v>7</v>
      </c>
      <c r="K491" s="174">
        <v>3437.3369765992211</v>
      </c>
      <c r="L491" s="174">
        <v>792.1562847110722</v>
      </c>
      <c r="M491" s="174">
        <v>926.51220358853823</v>
      </c>
      <c r="N491" s="174">
        <v>956.80053212160863</v>
      </c>
      <c r="O491" s="174">
        <v>761.8679561780018</v>
      </c>
      <c r="P491" s="4">
        <f t="shared" si="32"/>
        <v>0</v>
      </c>
      <c r="Q491" s="11">
        <f t="shared" si="33"/>
        <v>0</v>
      </c>
      <c r="R491" s="12">
        <f t="shared" si="30"/>
        <v>0</v>
      </c>
      <c r="S491" s="13">
        <f t="shared" si="31"/>
        <v>0</v>
      </c>
      <c r="T491" s="14"/>
    </row>
    <row r="492" spans="1:20" ht="20.65" customHeight="1" x14ac:dyDescent="0.35">
      <c r="A492" s="120"/>
      <c r="B492" s="20" t="s">
        <v>26</v>
      </c>
      <c r="C492" s="37" t="s">
        <v>17</v>
      </c>
      <c r="D492" s="151">
        <v>18</v>
      </c>
      <c r="E492" s="174">
        <v>1524.4015899061806</v>
      </c>
      <c r="F492" s="151">
        <v>18</v>
      </c>
      <c r="G492" s="151">
        <v>4</v>
      </c>
      <c r="H492" s="151">
        <v>4</v>
      </c>
      <c r="I492" s="151">
        <v>6</v>
      </c>
      <c r="J492" s="151">
        <v>4</v>
      </c>
      <c r="K492" s="174">
        <v>1524.4015899061806</v>
      </c>
      <c r="L492" s="174">
        <v>391.64029202102017</v>
      </c>
      <c r="M492" s="174">
        <v>301.21909145526058</v>
      </c>
      <c r="N492" s="174">
        <v>439.90191440887963</v>
      </c>
      <c r="O492" s="174">
        <v>391.64029202102017</v>
      </c>
      <c r="P492" s="4">
        <f t="shared" si="32"/>
        <v>0</v>
      </c>
      <c r="Q492" s="11">
        <f t="shared" si="33"/>
        <v>0</v>
      </c>
      <c r="R492" s="12">
        <f t="shared" si="30"/>
        <v>0</v>
      </c>
      <c r="S492" s="13">
        <f t="shared" si="31"/>
        <v>0</v>
      </c>
      <c r="T492" s="14"/>
    </row>
    <row r="493" spans="1:20" ht="20.65" customHeight="1" x14ac:dyDescent="0.35">
      <c r="A493" s="120"/>
      <c r="B493" s="21" t="s">
        <v>58</v>
      </c>
      <c r="C493" s="37" t="s">
        <v>17</v>
      </c>
      <c r="D493" s="151">
        <v>10</v>
      </c>
      <c r="E493" s="174">
        <v>438.23772053343623</v>
      </c>
      <c r="F493" s="151">
        <v>10</v>
      </c>
      <c r="G493" s="151">
        <v>3</v>
      </c>
      <c r="H493" s="151">
        <v>3</v>
      </c>
      <c r="I493" s="151">
        <v>2</v>
      </c>
      <c r="J493" s="151">
        <v>2</v>
      </c>
      <c r="K493" s="174">
        <v>438.23772053343623</v>
      </c>
      <c r="L493" s="174">
        <v>131.47131616003088</v>
      </c>
      <c r="M493" s="174">
        <v>131.47131616003088</v>
      </c>
      <c r="N493" s="174">
        <v>87.647544106687249</v>
      </c>
      <c r="O493" s="174">
        <v>87.647544106687249</v>
      </c>
      <c r="P493" s="4">
        <f t="shared" si="32"/>
        <v>0</v>
      </c>
      <c r="Q493" s="11">
        <f t="shared" si="33"/>
        <v>0</v>
      </c>
      <c r="R493" s="12">
        <f t="shared" si="30"/>
        <v>0</v>
      </c>
      <c r="S493" s="13">
        <f t="shared" si="31"/>
        <v>0</v>
      </c>
      <c r="T493" s="14"/>
    </row>
    <row r="494" spans="1:20" ht="20.65" customHeight="1" x14ac:dyDescent="0.35">
      <c r="A494" s="120"/>
      <c r="B494" s="25" t="s">
        <v>92</v>
      </c>
      <c r="C494" s="58" t="s">
        <v>17</v>
      </c>
      <c r="D494" s="145">
        <v>78</v>
      </c>
      <c r="E494" s="170">
        <v>4854.1057368473221</v>
      </c>
      <c r="F494" s="145">
        <v>78</v>
      </c>
      <c r="G494" s="145">
        <v>21</v>
      </c>
      <c r="H494" s="145">
        <v>17</v>
      </c>
      <c r="I494" s="145">
        <v>18</v>
      </c>
      <c r="J494" s="145">
        <v>22</v>
      </c>
      <c r="K494" s="170">
        <v>4854.1057368473221</v>
      </c>
      <c r="L494" s="170">
        <v>1307.4555310813339</v>
      </c>
      <c r="M494" s="170">
        <v>1071.4678531947652</v>
      </c>
      <c r="N494" s="170">
        <v>1216.7513552273901</v>
      </c>
      <c r="O494" s="170">
        <v>1258.4309973438328</v>
      </c>
      <c r="P494" s="4">
        <f t="shared" si="32"/>
        <v>0</v>
      </c>
      <c r="Q494" s="11">
        <f t="shared" si="33"/>
        <v>0</v>
      </c>
      <c r="R494" s="12">
        <f t="shared" si="30"/>
        <v>0</v>
      </c>
      <c r="S494" s="13">
        <f t="shared" si="31"/>
        <v>0</v>
      </c>
      <c r="T494" s="14"/>
    </row>
    <row r="495" spans="1:20" ht="20.65" customHeight="1" x14ac:dyDescent="0.35">
      <c r="A495" s="120"/>
      <c r="B495" s="21" t="s">
        <v>34</v>
      </c>
      <c r="C495" s="37" t="s">
        <v>17</v>
      </c>
      <c r="D495" s="151">
        <v>22</v>
      </c>
      <c r="E495" s="174">
        <v>1156.8578279318433</v>
      </c>
      <c r="F495" s="151">
        <v>22</v>
      </c>
      <c r="G495" s="151">
        <v>6</v>
      </c>
      <c r="H495" s="151">
        <v>5</v>
      </c>
      <c r="I495" s="151">
        <v>5</v>
      </c>
      <c r="J495" s="151">
        <v>6</v>
      </c>
      <c r="K495" s="174">
        <v>1156.8578279318433</v>
      </c>
      <c r="L495" s="174">
        <v>301.68032870912884</v>
      </c>
      <c r="M495" s="174">
        <v>276.74858525679281</v>
      </c>
      <c r="N495" s="174">
        <v>276.74858525679281</v>
      </c>
      <c r="O495" s="174">
        <v>301.68032870912884</v>
      </c>
      <c r="P495" s="4">
        <f t="shared" si="32"/>
        <v>0</v>
      </c>
      <c r="Q495" s="11">
        <f t="shared" si="33"/>
        <v>0</v>
      </c>
      <c r="R495" s="12">
        <f t="shared" si="30"/>
        <v>0</v>
      </c>
      <c r="S495" s="13">
        <f t="shared" si="31"/>
        <v>0</v>
      </c>
      <c r="T495" s="14"/>
    </row>
    <row r="496" spans="1:20" ht="20.65" customHeight="1" x14ac:dyDescent="0.35">
      <c r="A496" s="120"/>
      <c r="B496" s="20" t="s">
        <v>35</v>
      </c>
      <c r="C496" s="37" t="s">
        <v>17</v>
      </c>
      <c r="D496" s="151">
        <v>42</v>
      </c>
      <c r="E496" s="174">
        <v>2768.6277264180453</v>
      </c>
      <c r="F496" s="151">
        <v>42</v>
      </c>
      <c r="G496" s="151">
        <v>10</v>
      </c>
      <c r="H496" s="151">
        <v>10</v>
      </c>
      <c r="I496" s="151">
        <v>10</v>
      </c>
      <c r="J496" s="151">
        <v>12</v>
      </c>
      <c r="K496" s="174">
        <v>2768.6277264180453</v>
      </c>
      <c r="L496" s="174">
        <v>676.81954632622069</v>
      </c>
      <c r="M496" s="174">
        <v>660.47429531886905</v>
      </c>
      <c r="N496" s="174">
        <v>738.63531104194249</v>
      </c>
      <c r="O496" s="174">
        <v>692.69857373101331</v>
      </c>
      <c r="P496" s="4">
        <f t="shared" si="32"/>
        <v>0</v>
      </c>
      <c r="Q496" s="11">
        <f t="shared" si="33"/>
        <v>0</v>
      </c>
      <c r="R496" s="12">
        <f t="shared" si="30"/>
        <v>0</v>
      </c>
      <c r="S496" s="13">
        <f t="shared" si="31"/>
        <v>0</v>
      </c>
      <c r="T496" s="14"/>
    </row>
    <row r="497" spans="1:23" ht="20.65" customHeight="1" x14ac:dyDescent="0.35">
      <c r="A497" s="120"/>
      <c r="B497" s="20" t="s">
        <v>36</v>
      </c>
      <c r="C497" s="37" t="s">
        <v>17</v>
      </c>
      <c r="D497" s="151">
        <v>14</v>
      </c>
      <c r="E497" s="174">
        <v>928.62018249743323</v>
      </c>
      <c r="F497" s="151">
        <v>14</v>
      </c>
      <c r="G497" s="151">
        <v>5</v>
      </c>
      <c r="H497" s="151">
        <v>2</v>
      </c>
      <c r="I497" s="151">
        <v>3</v>
      </c>
      <c r="J497" s="151">
        <v>4</v>
      </c>
      <c r="K497" s="174">
        <v>928.62018249743323</v>
      </c>
      <c r="L497" s="174">
        <v>328.95565604598443</v>
      </c>
      <c r="M497" s="174">
        <v>134.24497261910327</v>
      </c>
      <c r="N497" s="174">
        <v>201.36745892865491</v>
      </c>
      <c r="O497" s="174">
        <v>264.05209490369072</v>
      </c>
      <c r="P497" s="4">
        <f t="shared" si="32"/>
        <v>0</v>
      </c>
      <c r="Q497" s="11">
        <f t="shared" si="33"/>
        <v>0</v>
      </c>
      <c r="R497" s="12">
        <f t="shared" si="30"/>
        <v>0</v>
      </c>
      <c r="S497" s="13">
        <f t="shared" si="31"/>
        <v>0</v>
      </c>
      <c r="T497" s="14"/>
    </row>
    <row r="498" spans="1:23" ht="20.65" customHeight="1" x14ac:dyDescent="0.35">
      <c r="A498" s="120"/>
      <c r="B498" s="61" t="s">
        <v>93</v>
      </c>
      <c r="C498" s="62"/>
      <c r="D498" s="153">
        <v>551</v>
      </c>
      <c r="E498" s="178">
        <v>33812.605398760628</v>
      </c>
      <c r="F498" s="163">
        <v>551</v>
      </c>
      <c r="G498" s="163">
        <v>137</v>
      </c>
      <c r="H498" s="163">
        <v>131</v>
      </c>
      <c r="I498" s="163">
        <v>141</v>
      </c>
      <c r="J498" s="163">
        <v>142</v>
      </c>
      <c r="K498" s="186">
        <v>33812.605398760628</v>
      </c>
      <c r="L498" s="178">
        <v>8462.8428716562667</v>
      </c>
      <c r="M498" s="178">
        <v>7933.0915969298749</v>
      </c>
      <c r="N498" s="178">
        <v>8806.9105923490879</v>
      </c>
      <c r="O498" s="178">
        <v>8609.7603378253953</v>
      </c>
      <c r="P498" s="4">
        <f t="shared" si="32"/>
        <v>0</v>
      </c>
      <c r="Q498" s="11">
        <f t="shared" si="33"/>
        <v>0</v>
      </c>
      <c r="R498" s="12">
        <f t="shared" si="30"/>
        <v>0</v>
      </c>
      <c r="S498" s="13">
        <f t="shared" si="31"/>
        <v>0</v>
      </c>
      <c r="T498" s="14"/>
    </row>
    <row r="499" spans="1:23" ht="20.65" customHeight="1" x14ac:dyDescent="0.35">
      <c r="A499" s="119" t="s">
        <v>94</v>
      </c>
      <c r="B499" s="24" t="s">
        <v>16</v>
      </c>
      <c r="C499" s="24" t="s">
        <v>17</v>
      </c>
      <c r="D499" s="146">
        <v>693</v>
      </c>
      <c r="E499" s="171">
        <v>43198.619278856168</v>
      </c>
      <c r="F499" s="146">
        <v>693</v>
      </c>
      <c r="G499" s="146">
        <v>161</v>
      </c>
      <c r="H499" s="146">
        <v>172</v>
      </c>
      <c r="I499" s="146">
        <v>195</v>
      </c>
      <c r="J499" s="146">
        <v>165</v>
      </c>
      <c r="K499" s="171">
        <v>43198.619278856189</v>
      </c>
      <c r="L499" s="171">
        <v>9602.2917976544486</v>
      </c>
      <c r="M499" s="171">
        <v>11378.068002803828</v>
      </c>
      <c r="N499" s="171">
        <v>11929.46713819646</v>
      </c>
      <c r="O499" s="171">
        <v>10288.792340201438</v>
      </c>
      <c r="P499" s="4">
        <f t="shared" si="32"/>
        <v>0</v>
      </c>
      <c r="Q499" s="11">
        <f t="shared" si="33"/>
        <v>0</v>
      </c>
      <c r="R499" s="12">
        <f t="shared" si="30"/>
        <v>0</v>
      </c>
      <c r="S499" s="13">
        <f t="shared" si="31"/>
        <v>0</v>
      </c>
      <c r="T499" s="14">
        <f>'[1]Свод МО Формула !!!!!!'!CA18</f>
        <v>693</v>
      </c>
      <c r="U499" s="6">
        <f>'[1]Свод МО Формула !!!!!!'!CG18</f>
        <v>43198.619278856168</v>
      </c>
      <c r="V499" s="14">
        <f>T499-D499</f>
        <v>0</v>
      </c>
      <c r="W499" s="14">
        <f>U499-E499</f>
        <v>0</v>
      </c>
    </row>
    <row r="500" spans="1:23" ht="20.65" customHeight="1" x14ac:dyDescent="0.35">
      <c r="A500" s="120"/>
      <c r="B500" s="25" t="s">
        <v>18</v>
      </c>
      <c r="C500" s="26" t="s">
        <v>17</v>
      </c>
      <c r="D500" s="145">
        <v>82</v>
      </c>
      <c r="E500" s="170">
        <v>3421.7920345566899</v>
      </c>
      <c r="F500" s="145">
        <v>82</v>
      </c>
      <c r="G500" s="145">
        <v>18</v>
      </c>
      <c r="H500" s="145">
        <v>5</v>
      </c>
      <c r="I500" s="145">
        <v>28</v>
      </c>
      <c r="J500" s="145">
        <v>31</v>
      </c>
      <c r="K500" s="170">
        <v>3421.7920345566899</v>
      </c>
      <c r="L500" s="170">
        <v>752.16202845200735</v>
      </c>
      <c r="M500" s="170">
        <v>204.43967301556899</v>
      </c>
      <c r="N500" s="170">
        <v>1143.8384715010336</v>
      </c>
      <c r="O500" s="170">
        <v>1321.3518615880796</v>
      </c>
      <c r="P500" s="4">
        <f t="shared" si="32"/>
        <v>0</v>
      </c>
      <c r="Q500" s="11">
        <f t="shared" si="33"/>
        <v>0</v>
      </c>
      <c r="R500" s="12">
        <f t="shared" ref="R500:R564" si="34">F500-D500</f>
        <v>0</v>
      </c>
      <c r="S500" s="13">
        <f t="shared" ref="S500:S564" si="35">K500-E500</f>
        <v>0</v>
      </c>
      <c r="T500" s="14"/>
    </row>
    <row r="501" spans="1:23" ht="20.65" customHeight="1" x14ac:dyDescent="0.35">
      <c r="A501" s="120"/>
      <c r="B501" s="20" t="s">
        <v>19</v>
      </c>
      <c r="C501" s="27" t="s">
        <v>17</v>
      </c>
      <c r="D501" s="151">
        <v>38</v>
      </c>
      <c r="E501" s="174">
        <v>947.40625118876858</v>
      </c>
      <c r="F501" s="151">
        <v>38</v>
      </c>
      <c r="G501" s="151">
        <v>8</v>
      </c>
      <c r="H501" s="151">
        <v>3</v>
      </c>
      <c r="I501" s="151">
        <v>11</v>
      </c>
      <c r="J501" s="151">
        <v>16</v>
      </c>
      <c r="K501" s="174">
        <v>947.40625118876846</v>
      </c>
      <c r="L501" s="174">
        <v>199.45394761868809</v>
      </c>
      <c r="M501" s="174">
        <v>74.795230357008037</v>
      </c>
      <c r="N501" s="174">
        <v>274.24917797569617</v>
      </c>
      <c r="O501" s="174">
        <v>398.90789523737618</v>
      </c>
      <c r="P501" s="4">
        <f t="shared" si="32"/>
        <v>0</v>
      </c>
      <c r="Q501" s="11">
        <f t="shared" si="33"/>
        <v>0</v>
      </c>
      <c r="R501" s="12">
        <f t="shared" si="34"/>
        <v>0</v>
      </c>
      <c r="S501" s="13">
        <f t="shared" si="35"/>
        <v>0</v>
      </c>
      <c r="T501" s="14"/>
    </row>
    <row r="502" spans="1:23" ht="20.65" customHeight="1" x14ac:dyDescent="0.35">
      <c r="A502" s="120"/>
      <c r="B502" s="20" t="s">
        <v>18</v>
      </c>
      <c r="C502" s="27" t="s">
        <v>17</v>
      </c>
      <c r="D502" s="151">
        <v>44</v>
      </c>
      <c r="E502" s="174">
        <v>2474.3857833679212</v>
      </c>
      <c r="F502" s="151">
        <v>44</v>
      </c>
      <c r="G502" s="151">
        <v>10</v>
      </c>
      <c r="H502" s="151">
        <v>2</v>
      </c>
      <c r="I502" s="151">
        <v>17</v>
      </c>
      <c r="J502" s="151">
        <v>15</v>
      </c>
      <c r="K502" s="174">
        <v>2474.3857833679212</v>
      </c>
      <c r="L502" s="174">
        <v>552.70808083331929</v>
      </c>
      <c r="M502" s="174">
        <v>129.64444265856096</v>
      </c>
      <c r="N502" s="174">
        <v>869.58929352533744</v>
      </c>
      <c r="O502" s="174">
        <v>922.44396635070348</v>
      </c>
      <c r="P502" s="4">
        <f t="shared" si="32"/>
        <v>0</v>
      </c>
      <c r="Q502" s="11">
        <f t="shared" si="33"/>
        <v>0</v>
      </c>
      <c r="R502" s="12">
        <f t="shared" si="34"/>
        <v>0</v>
      </c>
      <c r="S502" s="13">
        <f t="shared" si="35"/>
        <v>0</v>
      </c>
      <c r="T502" s="14"/>
    </row>
    <row r="503" spans="1:23" ht="20.65" customHeight="1" x14ac:dyDescent="0.35">
      <c r="A503" s="120"/>
      <c r="B503" s="25" t="s">
        <v>20</v>
      </c>
      <c r="C503" s="26" t="s">
        <v>17</v>
      </c>
      <c r="D503" s="145">
        <v>202</v>
      </c>
      <c r="E503" s="170">
        <v>14264.689158251676</v>
      </c>
      <c r="F503" s="145">
        <v>202</v>
      </c>
      <c r="G503" s="145">
        <v>49</v>
      </c>
      <c r="H503" s="145">
        <v>62</v>
      </c>
      <c r="I503" s="145">
        <v>55</v>
      </c>
      <c r="J503" s="145">
        <v>36</v>
      </c>
      <c r="K503" s="170">
        <v>14264.689158251676</v>
      </c>
      <c r="L503" s="170">
        <v>3533.2132724468047</v>
      </c>
      <c r="M503" s="170">
        <v>4648.95631762229</v>
      </c>
      <c r="N503" s="170">
        <v>3577.3731262046203</v>
      </c>
      <c r="O503" s="170">
        <v>2505.1464419779613</v>
      </c>
      <c r="P503" s="4">
        <f t="shared" si="32"/>
        <v>0</v>
      </c>
      <c r="Q503" s="11">
        <f t="shared" si="33"/>
        <v>0</v>
      </c>
      <c r="R503" s="12">
        <f t="shared" si="34"/>
        <v>0</v>
      </c>
      <c r="S503" s="13">
        <f t="shared" si="35"/>
        <v>0</v>
      </c>
      <c r="T503" s="14"/>
    </row>
    <row r="504" spans="1:23" ht="20.65" customHeight="1" x14ac:dyDescent="0.35">
      <c r="A504" s="120"/>
      <c r="B504" s="20" t="s">
        <v>22</v>
      </c>
      <c r="C504" s="27" t="s">
        <v>17</v>
      </c>
      <c r="D504" s="151">
        <v>28</v>
      </c>
      <c r="E504" s="174">
        <v>1494.5208953785564</v>
      </c>
      <c r="F504" s="151">
        <v>28</v>
      </c>
      <c r="G504" s="151">
        <v>6</v>
      </c>
      <c r="H504" s="151">
        <v>10</v>
      </c>
      <c r="I504" s="151">
        <v>9</v>
      </c>
      <c r="J504" s="151">
        <v>3</v>
      </c>
      <c r="K504" s="174">
        <v>1494.5208953785561</v>
      </c>
      <c r="L504" s="174">
        <v>320.2544775811192</v>
      </c>
      <c r="M504" s="174">
        <v>534.37452328564405</v>
      </c>
      <c r="N504" s="174">
        <v>480.07318604645604</v>
      </c>
      <c r="O504" s="174">
        <v>159.81870846533693</v>
      </c>
      <c r="P504" s="4">
        <f t="shared" si="32"/>
        <v>0</v>
      </c>
      <c r="Q504" s="11">
        <f t="shared" si="33"/>
        <v>0</v>
      </c>
      <c r="R504" s="12">
        <f t="shared" si="34"/>
        <v>0</v>
      </c>
      <c r="S504" s="13">
        <f t="shared" si="35"/>
        <v>0</v>
      </c>
      <c r="T504" s="14"/>
    </row>
    <row r="505" spans="1:23" ht="20.65" customHeight="1" x14ac:dyDescent="0.35">
      <c r="A505" s="120"/>
      <c r="B505" s="20" t="s">
        <v>45</v>
      </c>
      <c r="C505" s="27" t="s">
        <v>17</v>
      </c>
      <c r="D505" s="151">
        <v>19</v>
      </c>
      <c r="E505" s="174">
        <v>1498.2232592812281</v>
      </c>
      <c r="F505" s="151">
        <v>19</v>
      </c>
      <c r="G505" s="151">
        <v>4</v>
      </c>
      <c r="H505" s="151">
        <v>9</v>
      </c>
      <c r="I505" s="151">
        <v>4</v>
      </c>
      <c r="J505" s="151">
        <v>2</v>
      </c>
      <c r="K505" s="174">
        <v>1498.2232592812279</v>
      </c>
      <c r="L505" s="174">
        <v>313.46681042622072</v>
      </c>
      <c r="M505" s="174">
        <v>714.55623321567634</v>
      </c>
      <c r="N505" s="174">
        <v>313.46681042622072</v>
      </c>
      <c r="O505" s="174">
        <v>156.73340521311036</v>
      </c>
      <c r="P505" s="4">
        <f t="shared" si="32"/>
        <v>0</v>
      </c>
      <c r="Q505" s="11">
        <f t="shared" si="33"/>
        <v>0</v>
      </c>
      <c r="R505" s="12">
        <f t="shared" si="34"/>
        <v>0</v>
      </c>
      <c r="S505" s="13">
        <f t="shared" si="35"/>
        <v>0</v>
      </c>
      <c r="T505" s="14"/>
    </row>
    <row r="506" spans="1:23" ht="20.65" customHeight="1" x14ac:dyDescent="0.35">
      <c r="A506" s="120"/>
      <c r="B506" s="20" t="s">
        <v>25</v>
      </c>
      <c r="C506" s="27" t="s">
        <v>17</v>
      </c>
      <c r="D506" s="151">
        <v>48</v>
      </c>
      <c r="E506" s="174">
        <v>4870.6759300067852</v>
      </c>
      <c r="F506" s="151">
        <v>48</v>
      </c>
      <c r="G506" s="151">
        <v>12</v>
      </c>
      <c r="H506" s="151">
        <v>13</v>
      </c>
      <c r="I506" s="151">
        <v>11</v>
      </c>
      <c r="J506" s="151">
        <v>12</v>
      </c>
      <c r="K506" s="174">
        <v>4870.6759300067852</v>
      </c>
      <c r="L506" s="174">
        <v>1342.7102927245628</v>
      </c>
      <c r="M506" s="174">
        <v>1545.5691369293488</v>
      </c>
      <c r="N506" s="174">
        <v>955.23310502794777</v>
      </c>
      <c r="O506" s="174">
        <v>1027.1633953249259</v>
      </c>
      <c r="P506" s="4">
        <f t="shared" si="32"/>
        <v>0</v>
      </c>
      <c r="Q506" s="11">
        <f t="shared" si="33"/>
        <v>0</v>
      </c>
      <c r="R506" s="12">
        <f t="shared" si="34"/>
        <v>0</v>
      </c>
      <c r="S506" s="13">
        <f t="shared" si="35"/>
        <v>0</v>
      </c>
      <c r="T506" s="14"/>
    </row>
    <row r="507" spans="1:23" ht="20.65" customHeight="1" x14ac:dyDescent="0.35">
      <c r="A507" s="120"/>
      <c r="B507" s="20" t="s">
        <v>26</v>
      </c>
      <c r="C507" s="27" t="s">
        <v>17</v>
      </c>
      <c r="D507" s="151">
        <v>19</v>
      </c>
      <c r="E507" s="174">
        <v>1406.2812223648762</v>
      </c>
      <c r="F507" s="151">
        <v>19</v>
      </c>
      <c r="G507" s="151">
        <v>6</v>
      </c>
      <c r="H507" s="151">
        <v>4</v>
      </c>
      <c r="I507" s="151">
        <v>5</v>
      </c>
      <c r="J507" s="151">
        <v>4</v>
      </c>
      <c r="K507" s="174">
        <v>1406.2812223648762</v>
      </c>
      <c r="L507" s="174">
        <v>442.43248636929189</v>
      </c>
      <c r="M507" s="174">
        <v>294.95499091286126</v>
      </c>
      <c r="N507" s="174">
        <v>373.9387541698618</v>
      </c>
      <c r="O507" s="174">
        <v>294.95499091286126</v>
      </c>
      <c r="P507" s="4">
        <f t="shared" si="32"/>
        <v>0</v>
      </c>
      <c r="Q507" s="11">
        <f t="shared" si="33"/>
        <v>0</v>
      </c>
      <c r="R507" s="12">
        <f t="shared" si="34"/>
        <v>0</v>
      </c>
      <c r="S507" s="13">
        <f t="shared" si="35"/>
        <v>0</v>
      </c>
      <c r="T507" s="14"/>
    </row>
    <row r="508" spans="1:23" ht="20.65" customHeight="1" x14ac:dyDescent="0.35">
      <c r="A508" s="120"/>
      <c r="B508" s="20" t="s">
        <v>47</v>
      </c>
      <c r="C508" s="27" t="s">
        <v>17</v>
      </c>
      <c r="D508" s="151">
        <v>19</v>
      </c>
      <c r="E508" s="174">
        <v>1906.7174098760274</v>
      </c>
      <c r="F508" s="151">
        <v>19</v>
      </c>
      <c r="G508" s="151">
        <v>3</v>
      </c>
      <c r="H508" s="151">
        <v>6</v>
      </c>
      <c r="I508" s="151">
        <v>6</v>
      </c>
      <c r="J508" s="151">
        <v>4</v>
      </c>
      <c r="K508" s="174">
        <v>1906.7174098760277</v>
      </c>
      <c r="L508" s="174">
        <v>322.72272018290045</v>
      </c>
      <c r="M508" s="174">
        <v>631.87010605600403</v>
      </c>
      <c r="N508" s="174">
        <v>582.50525402037852</v>
      </c>
      <c r="O508" s="174">
        <v>369.61932961674455</v>
      </c>
      <c r="P508" s="4">
        <f t="shared" si="32"/>
        <v>0</v>
      </c>
      <c r="Q508" s="11">
        <f t="shared" si="33"/>
        <v>0</v>
      </c>
      <c r="R508" s="12">
        <f t="shared" si="34"/>
        <v>0</v>
      </c>
      <c r="S508" s="13">
        <f t="shared" si="35"/>
        <v>0</v>
      </c>
      <c r="T508" s="14"/>
    </row>
    <row r="509" spans="1:23" ht="20.65" customHeight="1" x14ac:dyDescent="0.35">
      <c r="A509" s="120"/>
      <c r="B509" s="20" t="s">
        <v>27</v>
      </c>
      <c r="C509" s="27" t="s">
        <v>17</v>
      </c>
      <c r="D509" s="151">
        <v>56</v>
      </c>
      <c r="E509" s="174">
        <v>2270.0480188537135</v>
      </c>
      <c r="F509" s="151">
        <v>56</v>
      </c>
      <c r="G509" s="151">
        <v>15</v>
      </c>
      <c r="H509" s="151">
        <v>15</v>
      </c>
      <c r="I509" s="151">
        <v>17</v>
      </c>
      <c r="J509" s="151">
        <v>9</v>
      </c>
      <c r="K509" s="174">
        <v>2270.0480188537135</v>
      </c>
      <c r="L509" s="174">
        <v>602.80592612644318</v>
      </c>
      <c r="M509" s="174">
        <v>612.93039549564378</v>
      </c>
      <c r="N509" s="174">
        <v>683.3354574774886</v>
      </c>
      <c r="O509" s="174">
        <v>370.97623975413791</v>
      </c>
      <c r="P509" s="4">
        <f t="shared" si="32"/>
        <v>0</v>
      </c>
      <c r="Q509" s="11">
        <f t="shared" si="33"/>
        <v>0</v>
      </c>
      <c r="R509" s="12">
        <f t="shared" si="34"/>
        <v>0</v>
      </c>
      <c r="S509" s="13">
        <f t="shared" si="35"/>
        <v>0</v>
      </c>
      <c r="T509" s="14"/>
    </row>
    <row r="510" spans="1:23" ht="20.65" customHeight="1" x14ac:dyDescent="0.35">
      <c r="A510" s="120"/>
      <c r="B510" s="20" t="s">
        <v>30</v>
      </c>
      <c r="C510" s="27" t="s">
        <v>17</v>
      </c>
      <c r="D510" s="151">
        <v>13</v>
      </c>
      <c r="E510" s="174">
        <v>818.22242249048941</v>
      </c>
      <c r="F510" s="151">
        <v>13</v>
      </c>
      <c r="G510" s="151">
        <v>3</v>
      </c>
      <c r="H510" s="151">
        <v>5</v>
      </c>
      <c r="I510" s="151">
        <v>3</v>
      </c>
      <c r="J510" s="151">
        <v>2</v>
      </c>
      <c r="K510" s="174">
        <v>818.22242249048941</v>
      </c>
      <c r="L510" s="174">
        <v>188.82055903626679</v>
      </c>
      <c r="M510" s="174">
        <v>314.70093172711131</v>
      </c>
      <c r="N510" s="174">
        <v>188.82055903626679</v>
      </c>
      <c r="O510" s="174">
        <v>125.88037269084454</v>
      </c>
      <c r="P510" s="4">
        <f t="shared" si="32"/>
        <v>0</v>
      </c>
      <c r="Q510" s="11">
        <f t="shared" si="33"/>
        <v>0</v>
      </c>
      <c r="R510" s="12">
        <f t="shared" si="34"/>
        <v>0</v>
      </c>
      <c r="S510" s="13">
        <f t="shared" si="35"/>
        <v>0</v>
      </c>
      <c r="T510" s="14"/>
    </row>
    <row r="511" spans="1:23" ht="20.65" customHeight="1" x14ac:dyDescent="0.35">
      <c r="A511" s="120"/>
      <c r="B511" s="34" t="s">
        <v>31</v>
      </c>
      <c r="C511" s="26" t="s">
        <v>17</v>
      </c>
      <c r="D511" s="145">
        <v>171</v>
      </c>
      <c r="E511" s="170">
        <v>12724.457388094426</v>
      </c>
      <c r="F511" s="145">
        <v>171</v>
      </c>
      <c r="G511" s="145">
        <v>22</v>
      </c>
      <c r="H511" s="145">
        <v>50</v>
      </c>
      <c r="I511" s="145">
        <v>47</v>
      </c>
      <c r="J511" s="145">
        <v>52</v>
      </c>
      <c r="K511" s="170">
        <v>12724.457388094426</v>
      </c>
      <c r="L511" s="170">
        <v>1600.6643663936159</v>
      </c>
      <c r="M511" s="170">
        <v>3616.9145612929196</v>
      </c>
      <c r="N511" s="170">
        <v>3633.883729180166</v>
      </c>
      <c r="O511" s="170">
        <v>3872.9947312277263</v>
      </c>
      <c r="P511" s="4">
        <f t="shared" si="32"/>
        <v>0</v>
      </c>
      <c r="Q511" s="11">
        <f t="shared" si="33"/>
        <v>0</v>
      </c>
      <c r="R511" s="12">
        <f t="shared" si="34"/>
        <v>0</v>
      </c>
      <c r="S511" s="13">
        <f t="shared" si="35"/>
        <v>0</v>
      </c>
      <c r="T511" s="14"/>
    </row>
    <row r="512" spans="1:23" ht="20.65" customHeight="1" x14ac:dyDescent="0.35">
      <c r="A512" s="120"/>
      <c r="B512" s="20" t="s">
        <v>24</v>
      </c>
      <c r="C512" s="27" t="s">
        <v>17</v>
      </c>
      <c r="D512" s="151">
        <v>171</v>
      </c>
      <c r="E512" s="174">
        <v>12724.457388094426</v>
      </c>
      <c r="F512" s="151">
        <v>171</v>
      </c>
      <c r="G512" s="151">
        <v>22</v>
      </c>
      <c r="H512" s="151">
        <v>50</v>
      </c>
      <c r="I512" s="151">
        <v>47</v>
      </c>
      <c r="J512" s="151">
        <v>52</v>
      </c>
      <c r="K512" s="174">
        <v>12724.457388094426</v>
      </c>
      <c r="L512" s="174">
        <v>1600.6643663936159</v>
      </c>
      <c r="M512" s="174">
        <v>3616.9145612929196</v>
      </c>
      <c r="N512" s="174">
        <v>3633.883729180166</v>
      </c>
      <c r="O512" s="174">
        <v>3872.9947312277263</v>
      </c>
      <c r="P512" s="4">
        <f t="shared" si="32"/>
        <v>0</v>
      </c>
      <c r="Q512" s="11">
        <f t="shared" si="33"/>
        <v>0</v>
      </c>
      <c r="R512" s="12">
        <f t="shared" si="34"/>
        <v>0</v>
      </c>
      <c r="S512" s="13">
        <f t="shared" si="35"/>
        <v>0</v>
      </c>
      <c r="T512" s="14"/>
    </row>
    <row r="513" spans="1:20" ht="20.65" customHeight="1" x14ac:dyDescent="0.35">
      <c r="A513" s="120"/>
      <c r="B513" s="34" t="s">
        <v>32</v>
      </c>
      <c r="C513" s="26" t="s">
        <v>17</v>
      </c>
      <c r="D513" s="145">
        <v>105</v>
      </c>
      <c r="E513" s="170">
        <v>6438.7997619442876</v>
      </c>
      <c r="F513" s="145">
        <v>105</v>
      </c>
      <c r="G513" s="145">
        <v>31</v>
      </c>
      <c r="H513" s="145">
        <v>22</v>
      </c>
      <c r="I513" s="145">
        <v>38</v>
      </c>
      <c r="J513" s="145">
        <v>14</v>
      </c>
      <c r="K513" s="170">
        <v>6438.7997619442867</v>
      </c>
      <c r="L513" s="170">
        <v>1804.299054361004</v>
      </c>
      <c r="M513" s="170">
        <v>1345.7637781894346</v>
      </c>
      <c r="N513" s="170">
        <v>2272.8170006108885</v>
      </c>
      <c r="O513" s="170">
        <v>1015.9199287829606</v>
      </c>
      <c r="P513" s="4">
        <f t="shared" si="32"/>
        <v>0</v>
      </c>
      <c r="Q513" s="11">
        <f t="shared" si="33"/>
        <v>0</v>
      </c>
      <c r="R513" s="12">
        <f t="shared" si="34"/>
        <v>0</v>
      </c>
      <c r="S513" s="13">
        <f t="shared" si="35"/>
        <v>0</v>
      </c>
      <c r="T513" s="14"/>
    </row>
    <row r="514" spans="1:20" ht="20.65" customHeight="1" x14ac:dyDescent="0.35">
      <c r="A514" s="120"/>
      <c r="B514" s="20" t="s">
        <v>22</v>
      </c>
      <c r="C514" s="27" t="s">
        <v>17</v>
      </c>
      <c r="D514" s="151">
        <v>12</v>
      </c>
      <c r="E514" s="174">
        <v>637.67920228039816</v>
      </c>
      <c r="F514" s="151">
        <v>12</v>
      </c>
      <c r="G514" s="151">
        <v>3</v>
      </c>
      <c r="H514" s="151">
        <v>7</v>
      </c>
      <c r="I514" s="151">
        <v>0</v>
      </c>
      <c r="J514" s="151">
        <v>2</v>
      </c>
      <c r="K514" s="174">
        <v>637.67920228039827</v>
      </c>
      <c r="L514" s="174">
        <v>161.05282976622757</v>
      </c>
      <c r="M514" s="174">
        <v>369.25781933668566</v>
      </c>
      <c r="N514" s="174">
        <v>0</v>
      </c>
      <c r="O514" s="174">
        <v>107.36855317748503</v>
      </c>
      <c r="P514" s="4">
        <f t="shared" si="32"/>
        <v>0</v>
      </c>
      <c r="Q514" s="11">
        <f t="shared" si="33"/>
        <v>0</v>
      </c>
      <c r="R514" s="12">
        <f t="shared" si="34"/>
        <v>0</v>
      </c>
      <c r="S514" s="13">
        <f t="shared" si="35"/>
        <v>0</v>
      </c>
      <c r="T514" s="14"/>
    </row>
    <row r="515" spans="1:20" ht="20.65" customHeight="1" x14ac:dyDescent="0.35">
      <c r="A515" s="120"/>
      <c r="B515" s="21" t="s">
        <v>34</v>
      </c>
      <c r="C515" s="27" t="s">
        <v>17</v>
      </c>
      <c r="D515" s="151">
        <v>6</v>
      </c>
      <c r="E515" s="174">
        <v>149.5904607140161</v>
      </c>
      <c r="F515" s="151">
        <v>6</v>
      </c>
      <c r="G515" s="151">
        <v>3</v>
      </c>
      <c r="H515" s="151">
        <v>0</v>
      </c>
      <c r="I515" s="151">
        <v>3</v>
      </c>
      <c r="J515" s="151">
        <v>0</v>
      </c>
      <c r="K515" s="174">
        <v>149.5904607140161</v>
      </c>
      <c r="L515" s="174">
        <v>74.795230357008052</v>
      </c>
      <c r="M515" s="174">
        <v>0</v>
      </c>
      <c r="N515" s="174">
        <v>74.795230357008037</v>
      </c>
      <c r="O515" s="174">
        <v>0</v>
      </c>
      <c r="P515" s="4">
        <f t="shared" si="32"/>
        <v>0</v>
      </c>
      <c r="Q515" s="11">
        <f t="shared" si="33"/>
        <v>0</v>
      </c>
      <c r="R515" s="12">
        <f t="shared" si="34"/>
        <v>0</v>
      </c>
      <c r="S515" s="13">
        <f t="shared" si="35"/>
        <v>0</v>
      </c>
      <c r="T515" s="14"/>
    </row>
    <row r="516" spans="1:20" ht="20.65" customHeight="1" x14ac:dyDescent="0.35">
      <c r="A516" s="120"/>
      <c r="B516" s="20" t="s">
        <v>53</v>
      </c>
      <c r="C516" s="27" t="s">
        <v>17</v>
      </c>
      <c r="D516" s="151">
        <v>10</v>
      </c>
      <c r="E516" s="174">
        <v>524.50155287851885</v>
      </c>
      <c r="F516" s="151">
        <v>10</v>
      </c>
      <c r="G516" s="151">
        <v>3</v>
      </c>
      <c r="H516" s="151">
        <v>2</v>
      </c>
      <c r="I516" s="151">
        <v>5</v>
      </c>
      <c r="J516" s="151">
        <v>0</v>
      </c>
      <c r="K516" s="174">
        <v>524.50155287851885</v>
      </c>
      <c r="L516" s="174">
        <v>157.35046586355566</v>
      </c>
      <c r="M516" s="174">
        <v>104.90031057570378</v>
      </c>
      <c r="N516" s="174">
        <v>262.25077643925943</v>
      </c>
      <c r="O516" s="174">
        <v>0</v>
      </c>
      <c r="P516" s="4">
        <f t="shared" si="32"/>
        <v>0</v>
      </c>
      <c r="Q516" s="11">
        <f t="shared" si="33"/>
        <v>0</v>
      </c>
      <c r="R516" s="12">
        <f t="shared" si="34"/>
        <v>0</v>
      </c>
      <c r="S516" s="13">
        <f t="shared" si="35"/>
        <v>0</v>
      </c>
      <c r="T516" s="14"/>
    </row>
    <row r="517" spans="1:20" ht="20.65" customHeight="1" x14ac:dyDescent="0.35">
      <c r="A517" s="120"/>
      <c r="B517" s="20" t="s">
        <v>27</v>
      </c>
      <c r="C517" s="27" t="s">
        <v>17</v>
      </c>
      <c r="D517" s="151">
        <v>2</v>
      </c>
      <c r="E517" s="174">
        <v>76.291134964148199</v>
      </c>
      <c r="F517" s="151">
        <v>2</v>
      </c>
      <c r="G517" s="151">
        <v>1</v>
      </c>
      <c r="H517" s="151">
        <v>1</v>
      </c>
      <c r="I517" s="151">
        <v>0</v>
      </c>
      <c r="J517" s="151">
        <v>0</v>
      </c>
      <c r="K517" s="174">
        <v>76.291134964148199</v>
      </c>
      <c r="L517" s="174">
        <v>38.1455674820741</v>
      </c>
      <c r="M517" s="174">
        <v>38.1455674820741</v>
      </c>
      <c r="N517" s="174">
        <v>0</v>
      </c>
      <c r="O517" s="174">
        <v>0</v>
      </c>
      <c r="P517" s="4">
        <f t="shared" si="32"/>
        <v>0</v>
      </c>
      <c r="Q517" s="11">
        <f t="shared" si="33"/>
        <v>0</v>
      </c>
      <c r="R517" s="12">
        <f t="shared" si="34"/>
        <v>0</v>
      </c>
      <c r="S517" s="13">
        <f t="shared" si="35"/>
        <v>0</v>
      </c>
      <c r="T517" s="14"/>
    </row>
    <row r="518" spans="1:20" ht="20.65" customHeight="1" x14ac:dyDescent="0.35">
      <c r="A518" s="120"/>
      <c r="B518" s="20" t="s">
        <v>35</v>
      </c>
      <c r="C518" s="27" t="s">
        <v>17</v>
      </c>
      <c r="D518" s="151">
        <v>23</v>
      </c>
      <c r="E518" s="174">
        <v>1433.1850667242918</v>
      </c>
      <c r="F518" s="151">
        <v>23</v>
      </c>
      <c r="G518" s="151">
        <v>4</v>
      </c>
      <c r="H518" s="151">
        <v>5</v>
      </c>
      <c r="I518" s="151">
        <v>10</v>
      </c>
      <c r="J518" s="151">
        <v>4</v>
      </c>
      <c r="K518" s="174">
        <v>1433.185066724292</v>
      </c>
      <c r="L518" s="174">
        <v>284.61579690317751</v>
      </c>
      <c r="M518" s="174">
        <v>291.23205832184118</v>
      </c>
      <c r="N518" s="174">
        <v>563.80831631188562</v>
      </c>
      <c r="O518" s="174">
        <v>293.52889518738766</v>
      </c>
      <c r="P518" s="4">
        <f t="shared" si="32"/>
        <v>0</v>
      </c>
      <c r="Q518" s="11">
        <f t="shared" si="33"/>
        <v>0</v>
      </c>
      <c r="R518" s="12">
        <f t="shared" si="34"/>
        <v>0</v>
      </c>
      <c r="S518" s="13">
        <f t="shared" si="35"/>
        <v>0</v>
      </c>
      <c r="T518" s="14"/>
    </row>
    <row r="519" spans="1:20" ht="20.65" customHeight="1" x14ac:dyDescent="0.35">
      <c r="A519" s="120"/>
      <c r="B519" s="21" t="s">
        <v>28</v>
      </c>
      <c r="C519" s="27" t="s">
        <v>17</v>
      </c>
      <c r="D519" s="151">
        <v>2</v>
      </c>
      <c r="E519" s="174">
        <v>77.350734060872497</v>
      </c>
      <c r="F519" s="151">
        <v>2</v>
      </c>
      <c r="G519" s="151">
        <v>0</v>
      </c>
      <c r="H519" s="151">
        <v>0</v>
      </c>
      <c r="I519" s="151">
        <v>1</v>
      </c>
      <c r="J519" s="151">
        <v>1</v>
      </c>
      <c r="K519" s="174">
        <v>77.350734060872497</v>
      </c>
      <c r="L519" s="174">
        <v>0</v>
      </c>
      <c r="M519" s="174">
        <v>0</v>
      </c>
      <c r="N519" s="174">
        <v>38.675367030436249</v>
      </c>
      <c r="O519" s="174">
        <v>38.675367030436249</v>
      </c>
      <c r="P519" s="4">
        <f t="shared" si="32"/>
        <v>0</v>
      </c>
      <c r="Q519" s="11">
        <f t="shared" si="33"/>
        <v>0</v>
      </c>
      <c r="R519" s="12">
        <f t="shared" si="34"/>
        <v>0</v>
      </c>
      <c r="S519" s="13">
        <f t="shared" si="35"/>
        <v>0</v>
      </c>
      <c r="T519" s="14"/>
    </row>
    <row r="520" spans="1:20" ht="20.65" customHeight="1" x14ac:dyDescent="0.35">
      <c r="A520" s="120"/>
      <c r="B520" s="20" t="s">
        <v>29</v>
      </c>
      <c r="C520" s="27" t="s">
        <v>17</v>
      </c>
      <c r="D520" s="151">
        <v>30</v>
      </c>
      <c r="E520" s="174">
        <v>2166.4937107776427</v>
      </c>
      <c r="F520" s="151">
        <v>30</v>
      </c>
      <c r="G520" s="151">
        <v>7</v>
      </c>
      <c r="H520" s="151">
        <v>4</v>
      </c>
      <c r="I520" s="151">
        <v>14</v>
      </c>
      <c r="J520" s="151">
        <v>5</v>
      </c>
      <c r="K520" s="174">
        <v>2166.4937107776423</v>
      </c>
      <c r="L520" s="174">
        <v>356.50523256081573</v>
      </c>
      <c r="M520" s="174">
        <v>347.39891326485002</v>
      </c>
      <c r="N520" s="174">
        <v>1030.6346437685293</v>
      </c>
      <c r="O520" s="174">
        <v>431.9549211834476</v>
      </c>
      <c r="P520" s="4">
        <f t="shared" si="32"/>
        <v>0</v>
      </c>
      <c r="Q520" s="11">
        <f t="shared" si="33"/>
        <v>0</v>
      </c>
      <c r="R520" s="12">
        <f t="shared" si="34"/>
        <v>0</v>
      </c>
      <c r="S520" s="13">
        <f t="shared" si="35"/>
        <v>0</v>
      </c>
      <c r="T520" s="14"/>
    </row>
    <row r="521" spans="1:20" ht="20.65" customHeight="1" x14ac:dyDescent="0.35">
      <c r="A521" s="120"/>
      <c r="B521" s="20" t="s">
        <v>55</v>
      </c>
      <c r="C521" s="27" t="s">
        <v>17</v>
      </c>
      <c r="D521" s="151">
        <v>5</v>
      </c>
      <c r="E521" s="174">
        <v>275.95700240218116</v>
      </c>
      <c r="F521" s="151">
        <v>5</v>
      </c>
      <c r="G521" s="151">
        <v>0</v>
      </c>
      <c r="H521" s="151">
        <v>1</v>
      </c>
      <c r="I521" s="151">
        <v>4</v>
      </c>
      <c r="J521" s="151">
        <v>0</v>
      </c>
      <c r="K521" s="174">
        <v>275.95700240218122</v>
      </c>
      <c r="L521" s="174">
        <v>0</v>
      </c>
      <c r="M521" s="174">
        <v>45.500431800513219</v>
      </c>
      <c r="N521" s="174">
        <v>230.45657060166798</v>
      </c>
      <c r="O521" s="174">
        <v>0</v>
      </c>
      <c r="P521" s="4">
        <f t="shared" si="32"/>
        <v>0</v>
      </c>
      <c r="Q521" s="11">
        <f t="shared" si="33"/>
        <v>0</v>
      </c>
      <c r="R521" s="12">
        <f t="shared" si="34"/>
        <v>0</v>
      </c>
      <c r="S521" s="13">
        <f t="shared" si="35"/>
        <v>0</v>
      </c>
      <c r="T521" s="14"/>
    </row>
    <row r="522" spans="1:20" ht="20.65" customHeight="1" x14ac:dyDescent="0.35">
      <c r="A522" s="120"/>
      <c r="B522" s="20" t="s">
        <v>36</v>
      </c>
      <c r="C522" s="27" t="s">
        <v>17</v>
      </c>
      <c r="D522" s="151">
        <v>15</v>
      </c>
      <c r="E522" s="174">
        <v>1097.7508971422176</v>
      </c>
      <c r="F522" s="151">
        <v>15</v>
      </c>
      <c r="G522" s="151">
        <v>10</v>
      </c>
      <c r="H522" s="151">
        <v>2</v>
      </c>
      <c r="I522" s="151">
        <v>1</v>
      </c>
      <c r="J522" s="151">
        <v>2</v>
      </c>
      <c r="K522" s="174">
        <v>1097.7508971422178</v>
      </c>
      <c r="L522" s="174">
        <v>731.83393142814521</v>
      </c>
      <c r="M522" s="174">
        <v>149.32867740776655</v>
      </c>
      <c r="N522" s="174">
        <v>72.196096102102018</v>
      </c>
      <c r="O522" s="174">
        <v>144.39219220420404</v>
      </c>
      <c r="P522" s="4">
        <f t="shared" si="32"/>
        <v>0</v>
      </c>
      <c r="Q522" s="11">
        <f t="shared" si="33"/>
        <v>0</v>
      </c>
      <c r="R522" s="12">
        <f t="shared" si="34"/>
        <v>0</v>
      </c>
      <c r="S522" s="13">
        <f t="shared" si="35"/>
        <v>0</v>
      </c>
      <c r="T522" s="14"/>
    </row>
    <row r="523" spans="1:20" ht="20.65" customHeight="1" x14ac:dyDescent="0.35">
      <c r="A523" s="120"/>
      <c r="B523" s="25" t="s">
        <v>37</v>
      </c>
      <c r="C523" s="26" t="s">
        <v>17</v>
      </c>
      <c r="D523" s="145">
        <v>133</v>
      </c>
      <c r="E523" s="170">
        <v>6348.8809360090927</v>
      </c>
      <c r="F523" s="145">
        <v>133</v>
      </c>
      <c r="G523" s="145">
        <v>41</v>
      </c>
      <c r="H523" s="145">
        <v>33</v>
      </c>
      <c r="I523" s="145">
        <v>27</v>
      </c>
      <c r="J523" s="145">
        <v>32</v>
      </c>
      <c r="K523" s="170">
        <v>6348.8809360090927</v>
      </c>
      <c r="L523" s="170">
        <v>1911.9530760010182</v>
      </c>
      <c r="M523" s="170">
        <v>1561.9936726836131</v>
      </c>
      <c r="N523" s="170">
        <v>1301.5548106997526</v>
      </c>
      <c r="O523" s="170">
        <v>1573.379376624709</v>
      </c>
      <c r="P523" s="4">
        <f t="shared" si="32"/>
        <v>0</v>
      </c>
      <c r="Q523" s="11">
        <f t="shared" si="33"/>
        <v>0</v>
      </c>
      <c r="R523" s="12">
        <f t="shared" si="34"/>
        <v>0</v>
      </c>
      <c r="S523" s="13">
        <f t="shared" si="35"/>
        <v>0</v>
      </c>
      <c r="T523" s="14"/>
    </row>
    <row r="524" spans="1:20" ht="20.65" customHeight="1" x14ac:dyDescent="0.35">
      <c r="A524" s="120"/>
      <c r="B524" s="50" t="s">
        <v>23</v>
      </c>
      <c r="C524" s="27" t="s">
        <v>17</v>
      </c>
      <c r="D524" s="151">
        <v>11</v>
      </c>
      <c r="E524" s="174">
        <v>739.85571988393428</v>
      </c>
      <c r="F524" s="151">
        <v>11</v>
      </c>
      <c r="G524" s="151">
        <v>4</v>
      </c>
      <c r="H524" s="151">
        <v>2</v>
      </c>
      <c r="I524" s="151">
        <v>3</v>
      </c>
      <c r="J524" s="151">
        <v>2</v>
      </c>
      <c r="K524" s="174">
        <v>739.8557198839344</v>
      </c>
      <c r="L524" s="174">
        <v>269.03844359415797</v>
      </c>
      <c r="M524" s="174">
        <v>134.51922179707896</v>
      </c>
      <c r="N524" s="174">
        <v>201.77883269561843</v>
      </c>
      <c r="O524" s="174">
        <v>134.51922179707896</v>
      </c>
      <c r="P524" s="4">
        <f t="shared" si="32"/>
        <v>0</v>
      </c>
      <c r="Q524" s="11">
        <f t="shared" si="33"/>
        <v>0</v>
      </c>
      <c r="R524" s="12">
        <f t="shared" si="34"/>
        <v>0</v>
      </c>
      <c r="S524" s="13">
        <f t="shared" si="35"/>
        <v>0</v>
      </c>
      <c r="T524" s="14"/>
    </row>
    <row r="525" spans="1:20" ht="20.65" customHeight="1" x14ac:dyDescent="0.35">
      <c r="A525" s="120"/>
      <c r="B525" s="68" t="s">
        <v>24</v>
      </c>
      <c r="C525" s="27" t="s">
        <v>17</v>
      </c>
      <c r="D525" s="151">
        <v>41</v>
      </c>
      <c r="E525" s="174">
        <v>1644.4666334367682</v>
      </c>
      <c r="F525" s="151">
        <v>41</v>
      </c>
      <c r="G525" s="151">
        <v>15</v>
      </c>
      <c r="H525" s="151">
        <v>9</v>
      </c>
      <c r="I525" s="151">
        <v>7</v>
      </c>
      <c r="J525" s="151">
        <v>10</v>
      </c>
      <c r="K525" s="174">
        <v>1644.4666334367685</v>
      </c>
      <c r="L525" s="174">
        <v>601.63413418418361</v>
      </c>
      <c r="M525" s="174">
        <v>360.98048051051006</v>
      </c>
      <c r="N525" s="174">
        <v>280.76259595261899</v>
      </c>
      <c r="O525" s="174">
        <v>401.08942278945574</v>
      </c>
      <c r="P525" s="4">
        <f t="shared" si="32"/>
        <v>0</v>
      </c>
      <c r="Q525" s="11">
        <f t="shared" si="33"/>
        <v>0</v>
      </c>
      <c r="R525" s="12">
        <f t="shared" si="34"/>
        <v>0</v>
      </c>
      <c r="S525" s="13">
        <f t="shared" si="35"/>
        <v>0</v>
      </c>
      <c r="T525" s="14"/>
    </row>
    <row r="526" spans="1:20" ht="20.65" customHeight="1" x14ac:dyDescent="0.35">
      <c r="A526" s="120"/>
      <c r="B526" s="50" t="s">
        <v>25</v>
      </c>
      <c r="C526" s="27" t="s">
        <v>17</v>
      </c>
      <c r="D526" s="151">
        <v>15</v>
      </c>
      <c r="E526" s="174">
        <v>769.97949891021926</v>
      </c>
      <c r="F526" s="151">
        <v>15</v>
      </c>
      <c r="G526" s="151">
        <v>3</v>
      </c>
      <c r="H526" s="151">
        <v>5</v>
      </c>
      <c r="I526" s="151">
        <v>2</v>
      </c>
      <c r="J526" s="151">
        <v>5</v>
      </c>
      <c r="K526" s="174">
        <v>769.97949891021938</v>
      </c>
      <c r="L526" s="174">
        <v>165.3348567041663</v>
      </c>
      <c r="M526" s="174">
        <v>242.48613681742012</v>
      </c>
      <c r="N526" s="174">
        <v>91.324976265906841</v>
      </c>
      <c r="O526" s="174">
        <v>270.83352912272613</v>
      </c>
      <c r="P526" s="4">
        <f t="shared" si="32"/>
        <v>0</v>
      </c>
      <c r="Q526" s="11">
        <f t="shared" si="33"/>
        <v>0</v>
      </c>
      <c r="R526" s="12">
        <f t="shared" si="34"/>
        <v>0</v>
      </c>
      <c r="S526" s="13">
        <f t="shared" si="35"/>
        <v>0</v>
      </c>
      <c r="T526" s="14"/>
    </row>
    <row r="527" spans="1:20" ht="20.65" customHeight="1" x14ac:dyDescent="0.35">
      <c r="A527" s="120"/>
      <c r="B527" s="68" t="s">
        <v>39</v>
      </c>
      <c r="C527" s="27" t="s">
        <v>17</v>
      </c>
      <c r="D527" s="151">
        <v>12</v>
      </c>
      <c r="E527" s="174">
        <v>496.85723573856876</v>
      </c>
      <c r="F527" s="151">
        <v>12</v>
      </c>
      <c r="G527" s="151">
        <v>2</v>
      </c>
      <c r="H527" s="151">
        <v>4</v>
      </c>
      <c r="I527" s="151">
        <v>3</v>
      </c>
      <c r="J527" s="151">
        <v>3</v>
      </c>
      <c r="K527" s="174">
        <v>496.85723573856876</v>
      </c>
      <c r="L527" s="174">
        <v>82.80953928976146</v>
      </c>
      <c r="M527" s="174">
        <v>165.61907857952292</v>
      </c>
      <c r="N527" s="174">
        <v>124.21430893464219</v>
      </c>
      <c r="O527" s="174">
        <v>124.21430893464219</v>
      </c>
      <c r="P527" s="4">
        <f t="shared" si="32"/>
        <v>0</v>
      </c>
      <c r="Q527" s="11">
        <f t="shared" si="33"/>
        <v>0</v>
      </c>
      <c r="R527" s="12">
        <f t="shared" si="34"/>
        <v>0</v>
      </c>
      <c r="S527" s="13">
        <f t="shared" si="35"/>
        <v>0</v>
      </c>
      <c r="T527" s="14"/>
    </row>
    <row r="528" spans="1:20" ht="20.65" customHeight="1" x14ac:dyDescent="0.35">
      <c r="A528" s="120"/>
      <c r="B528" s="69" t="s">
        <v>40</v>
      </c>
      <c r="C528" s="27" t="s">
        <v>17</v>
      </c>
      <c r="D528" s="151">
        <v>13</v>
      </c>
      <c r="E528" s="174">
        <v>437.9896496860855</v>
      </c>
      <c r="F528" s="151">
        <v>13</v>
      </c>
      <c r="G528" s="151">
        <v>3</v>
      </c>
      <c r="H528" s="151">
        <v>4</v>
      </c>
      <c r="I528" s="151">
        <v>3</v>
      </c>
      <c r="J528" s="151">
        <v>3</v>
      </c>
      <c r="K528" s="174">
        <v>437.98964968608561</v>
      </c>
      <c r="L528" s="174">
        <v>101.07453454294283</v>
      </c>
      <c r="M528" s="174">
        <v>134.76604605725709</v>
      </c>
      <c r="N528" s="174">
        <v>101.07453454294283</v>
      </c>
      <c r="O528" s="174">
        <v>101.07453454294283</v>
      </c>
      <c r="P528" s="4">
        <f t="shared" si="32"/>
        <v>0</v>
      </c>
      <c r="Q528" s="11">
        <f t="shared" si="33"/>
        <v>0</v>
      </c>
      <c r="R528" s="12">
        <f t="shared" si="34"/>
        <v>0</v>
      </c>
      <c r="S528" s="13">
        <f t="shared" si="35"/>
        <v>0</v>
      </c>
      <c r="T528" s="14"/>
    </row>
    <row r="529" spans="1:23" ht="20.65" customHeight="1" x14ac:dyDescent="0.35">
      <c r="A529" s="120"/>
      <c r="B529" s="50" t="s">
        <v>26</v>
      </c>
      <c r="C529" s="27" t="s">
        <v>17</v>
      </c>
      <c r="D529" s="151">
        <v>14</v>
      </c>
      <c r="E529" s="174">
        <v>1105.772685598007</v>
      </c>
      <c r="F529" s="151">
        <v>14</v>
      </c>
      <c r="G529" s="151">
        <v>3</v>
      </c>
      <c r="H529" s="151">
        <v>4</v>
      </c>
      <c r="I529" s="151">
        <v>3</v>
      </c>
      <c r="J529" s="151">
        <v>4</v>
      </c>
      <c r="K529" s="174">
        <v>1105.772685598007</v>
      </c>
      <c r="L529" s="174">
        <v>236.95128977100151</v>
      </c>
      <c r="M529" s="174">
        <v>315.93505302800202</v>
      </c>
      <c r="N529" s="174">
        <v>236.95128977100151</v>
      </c>
      <c r="O529" s="174">
        <v>315.93505302800202</v>
      </c>
      <c r="P529" s="4">
        <f t="shared" si="32"/>
        <v>0</v>
      </c>
      <c r="Q529" s="11">
        <f t="shared" si="33"/>
        <v>0</v>
      </c>
      <c r="R529" s="12">
        <f t="shared" si="34"/>
        <v>0</v>
      </c>
      <c r="S529" s="13">
        <f t="shared" si="35"/>
        <v>0</v>
      </c>
      <c r="T529" s="14"/>
    </row>
    <row r="530" spans="1:23" ht="20.65" customHeight="1" x14ac:dyDescent="0.35">
      <c r="A530" s="120"/>
      <c r="B530" s="70" t="s">
        <v>58</v>
      </c>
      <c r="C530" s="27" t="s">
        <v>17</v>
      </c>
      <c r="D530" s="151">
        <v>9</v>
      </c>
      <c r="E530" s="174">
        <v>438.73012246661995</v>
      </c>
      <c r="F530" s="151">
        <v>9</v>
      </c>
      <c r="G530" s="151">
        <v>2</v>
      </c>
      <c r="H530" s="151">
        <v>1</v>
      </c>
      <c r="I530" s="151">
        <v>3</v>
      </c>
      <c r="J530" s="151">
        <v>3</v>
      </c>
      <c r="K530" s="174">
        <v>438.73012246661995</v>
      </c>
      <c r="L530" s="174">
        <v>97.495582770359988</v>
      </c>
      <c r="M530" s="174">
        <v>48.747791385179994</v>
      </c>
      <c r="N530" s="174">
        <v>146.24337415553998</v>
      </c>
      <c r="O530" s="174">
        <v>146.24337415553998</v>
      </c>
      <c r="P530" s="4">
        <f t="shared" si="32"/>
        <v>0</v>
      </c>
      <c r="Q530" s="11">
        <f t="shared" si="33"/>
        <v>0</v>
      </c>
      <c r="R530" s="12">
        <f t="shared" si="34"/>
        <v>0</v>
      </c>
      <c r="S530" s="13">
        <f t="shared" si="35"/>
        <v>0</v>
      </c>
      <c r="T530" s="14"/>
    </row>
    <row r="531" spans="1:23" ht="20.65" customHeight="1" x14ac:dyDescent="0.35">
      <c r="A531" s="120"/>
      <c r="B531" s="50" t="s">
        <v>27</v>
      </c>
      <c r="C531" s="27" t="s">
        <v>17</v>
      </c>
      <c r="D531" s="151">
        <v>18</v>
      </c>
      <c r="E531" s="174">
        <v>715.22939028888948</v>
      </c>
      <c r="F531" s="151">
        <v>18</v>
      </c>
      <c r="G531" s="151">
        <v>9</v>
      </c>
      <c r="H531" s="151">
        <v>4</v>
      </c>
      <c r="I531" s="151">
        <v>3</v>
      </c>
      <c r="J531" s="151">
        <v>2</v>
      </c>
      <c r="K531" s="174">
        <v>715.22939028888948</v>
      </c>
      <c r="L531" s="174">
        <v>357.61469514444474</v>
      </c>
      <c r="M531" s="174">
        <v>158.9398645086421</v>
      </c>
      <c r="N531" s="174">
        <v>119.20489838148158</v>
      </c>
      <c r="O531" s="174">
        <v>79.469932254321051</v>
      </c>
      <c r="P531" s="4">
        <f t="shared" ref="P531:P596" si="36">F531-D531</f>
        <v>0</v>
      </c>
      <c r="Q531" s="11">
        <f t="shared" ref="Q531:Q596" si="37">K531-E531</f>
        <v>0</v>
      </c>
      <c r="R531" s="12">
        <f t="shared" si="34"/>
        <v>0</v>
      </c>
      <c r="S531" s="13">
        <f t="shared" si="35"/>
        <v>0</v>
      </c>
      <c r="T531" s="14"/>
    </row>
    <row r="532" spans="1:23" ht="20.65" customHeight="1" x14ac:dyDescent="0.35">
      <c r="A532" s="120"/>
      <c r="B532" s="61" t="s">
        <v>95</v>
      </c>
      <c r="C532" s="62"/>
      <c r="D532" s="153">
        <v>693</v>
      </c>
      <c r="E532" s="178">
        <v>43198.619278856168</v>
      </c>
      <c r="F532" s="153">
        <v>693</v>
      </c>
      <c r="G532" s="153">
        <v>161</v>
      </c>
      <c r="H532" s="153">
        <v>172</v>
      </c>
      <c r="I532" s="153">
        <v>195</v>
      </c>
      <c r="J532" s="153">
        <v>165</v>
      </c>
      <c r="K532" s="178">
        <v>43198.619278856189</v>
      </c>
      <c r="L532" s="178">
        <v>9602.2917976544486</v>
      </c>
      <c r="M532" s="178">
        <v>11378.068002803828</v>
      </c>
      <c r="N532" s="178">
        <v>11929.46713819646</v>
      </c>
      <c r="O532" s="178">
        <v>10288.792340201438</v>
      </c>
      <c r="P532" s="4">
        <f t="shared" si="36"/>
        <v>0</v>
      </c>
      <c r="Q532" s="11">
        <f t="shared" si="37"/>
        <v>0</v>
      </c>
      <c r="R532" s="12">
        <f t="shared" si="34"/>
        <v>0</v>
      </c>
      <c r="S532" s="13">
        <f t="shared" si="35"/>
        <v>0</v>
      </c>
      <c r="T532" s="14"/>
    </row>
    <row r="533" spans="1:23" ht="20.65" customHeight="1" x14ac:dyDescent="0.35">
      <c r="A533" s="119" t="s">
        <v>164</v>
      </c>
      <c r="B533" s="9" t="s">
        <v>16</v>
      </c>
      <c r="C533" s="9" t="s">
        <v>17</v>
      </c>
      <c r="D533" s="146">
        <v>1789</v>
      </c>
      <c r="E533" s="171">
        <v>160593.28581203942</v>
      </c>
      <c r="F533" s="146">
        <v>1789</v>
      </c>
      <c r="G533" s="146">
        <v>460</v>
      </c>
      <c r="H533" s="146">
        <v>449</v>
      </c>
      <c r="I533" s="146">
        <v>444</v>
      </c>
      <c r="J533" s="146">
        <v>436</v>
      </c>
      <c r="K533" s="171">
        <v>160593.28581203942</v>
      </c>
      <c r="L533" s="171">
        <v>41147.66910656554</v>
      </c>
      <c r="M533" s="171">
        <v>41615.375126414714</v>
      </c>
      <c r="N533" s="171">
        <v>39729.138968714302</v>
      </c>
      <c r="O533" s="171">
        <v>38101.102610344838</v>
      </c>
      <c r="P533" s="4">
        <f t="shared" si="36"/>
        <v>0</v>
      </c>
      <c r="Q533" s="11">
        <f t="shared" si="37"/>
        <v>0</v>
      </c>
      <c r="R533" s="12">
        <f t="shared" si="34"/>
        <v>0</v>
      </c>
      <c r="S533" s="13">
        <f t="shared" si="35"/>
        <v>0</v>
      </c>
      <c r="T533" s="14">
        <f>'[1]Свод МО Формула !!!!!!'!CA19</f>
        <v>1789</v>
      </c>
      <c r="U533" s="6">
        <f>'[1]Свод МО Формула !!!!!!'!CG19</f>
        <v>160593.28581203936</v>
      </c>
      <c r="V533" s="14">
        <f>T533-D533</f>
        <v>0</v>
      </c>
      <c r="W533" s="14">
        <f>U533-E533</f>
        <v>0</v>
      </c>
    </row>
    <row r="534" spans="1:23" ht="20.65" customHeight="1" x14ac:dyDescent="0.35">
      <c r="A534" s="120"/>
      <c r="B534" s="25" t="s">
        <v>18</v>
      </c>
      <c r="C534" s="58" t="s">
        <v>17</v>
      </c>
      <c r="D534" s="145">
        <v>347</v>
      </c>
      <c r="E534" s="170">
        <v>22548.073064106575</v>
      </c>
      <c r="F534" s="145">
        <v>347</v>
      </c>
      <c r="G534" s="145">
        <v>101</v>
      </c>
      <c r="H534" s="145">
        <v>66</v>
      </c>
      <c r="I534" s="145">
        <v>90</v>
      </c>
      <c r="J534" s="145">
        <v>90</v>
      </c>
      <c r="K534" s="170">
        <v>22548.073064106575</v>
      </c>
      <c r="L534" s="170">
        <v>6241.960842566953</v>
      </c>
      <c r="M534" s="170">
        <v>4415.171797377976</v>
      </c>
      <c r="N534" s="170">
        <v>5963.3233660968508</v>
      </c>
      <c r="O534" s="170">
        <v>5927.6170580647949</v>
      </c>
      <c r="P534" s="4">
        <f t="shared" si="36"/>
        <v>0</v>
      </c>
      <c r="Q534" s="11">
        <f t="shared" si="37"/>
        <v>0</v>
      </c>
      <c r="R534" s="12">
        <f t="shared" si="34"/>
        <v>0</v>
      </c>
      <c r="S534" s="13">
        <f t="shared" si="35"/>
        <v>0</v>
      </c>
      <c r="T534" s="14"/>
    </row>
    <row r="535" spans="1:23" ht="20.65" customHeight="1" x14ac:dyDescent="0.35">
      <c r="A535" s="120"/>
      <c r="B535" s="20" t="s">
        <v>19</v>
      </c>
      <c r="C535" s="37" t="s">
        <v>17</v>
      </c>
      <c r="D535" s="151">
        <v>13</v>
      </c>
      <c r="E535" s="174">
        <v>324.11266488036796</v>
      </c>
      <c r="F535" s="151">
        <v>13</v>
      </c>
      <c r="G535" s="151">
        <v>2</v>
      </c>
      <c r="H535" s="151">
        <v>0</v>
      </c>
      <c r="I535" s="151">
        <v>6</v>
      </c>
      <c r="J535" s="151">
        <v>5</v>
      </c>
      <c r="K535" s="174">
        <v>324.1126648803679</v>
      </c>
      <c r="L535" s="174">
        <v>49.863486904671994</v>
      </c>
      <c r="M535" s="174">
        <v>0</v>
      </c>
      <c r="N535" s="174">
        <v>149.59046071401596</v>
      </c>
      <c r="O535" s="174">
        <v>124.65871726167997</v>
      </c>
      <c r="P535" s="4">
        <f t="shared" si="36"/>
        <v>0</v>
      </c>
      <c r="Q535" s="11">
        <f t="shared" si="37"/>
        <v>0</v>
      </c>
      <c r="R535" s="12">
        <f t="shared" si="34"/>
        <v>0</v>
      </c>
      <c r="S535" s="13">
        <f t="shared" si="35"/>
        <v>0</v>
      </c>
      <c r="T535" s="14"/>
    </row>
    <row r="536" spans="1:23" ht="20.65" customHeight="1" x14ac:dyDescent="0.35">
      <c r="A536" s="120"/>
      <c r="B536" s="20" t="s">
        <v>18</v>
      </c>
      <c r="C536" s="37" t="s">
        <v>17</v>
      </c>
      <c r="D536" s="151">
        <v>334</v>
      </c>
      <c r="E536" s="174">
        <v>22223.960399226205</v>
      </c>
      <c r="F536" s="151">
        <v>334</v>
      </c>
      <c r="G536" s="151">
        <v>99</v>
      </c>
      <c r="H536" s="151">
        <v>66</v>
      </c>
      <c r="I536" s="151">
        <v>84</v>
      </c>
      <c r="J536" s="151">
        <v>85</v>
      </c>
      <c r="K536" s="174">
        <v>22223.960399226205</v>
      </c>
      <c r="L536" s="174">
        <v>6192.0973556622812</v>
      </c>
      <c r="M536" s="174">
        <v>4415.171797377976</v>
      </c>
      <c r="N536" s="174">
        <v>5813.7329053828353</v>
      </c>
      <c r="O536" s="174">
        <v>5802.9583408031149</v>
      </c>
      <c r="P536" s="4">
        <f t="shared" si="36"/>
        <v>0</v>
      </c>
      <c r="Q536" s="11">
        <f t="shared" si="37"/>
        <v>0</v>
      </c>
      <c r="R536" s="12">
        <f t="shared" si="34"/>
        <v>0</v>
      </c>
      <c r="S536" s="13">
        <f t="shared" si="35"/>
        <v>0</v>
      </c>
      <c r="T536" s="14"/>
    </row>
    <row r="537" spans="1:23" ht="20.65" customHeight="1" x14ac:dyDescent="0.35">
      <c r="A537" s="120"/>
      <c r="B537" s="25" t="s">
        <v>44</v>
      </c>
      <c r="C537" s="58" t="s">
        <v>17</v>
      </c>
      <c r="D537" s="145">
        <v>47</v>
      </c>
      <c r="E537" s="170">
        <v>7243.9629372144364</v>
      </c>
      <c r="F537" s="145">
        <v>47</v>
      </c>
      <c r="G537" s="145">
        <v>15</v>
      </c>
      <c r="H537" s="145">
        <v>6</v>
      </c>
      <c r="I537" s="145">
        <v>13</v>
      </c>
      <c r="J537" s="145">
        <v>13</v>
      </c>
      <c r="K537" s="170">
        <v>7243.9629372144373</v>
      </c>
      <c r="L537" s="170">
        <v>2609.0147048361882</v>
      </c>
      <c r="M537" s="170">
        <v>872.27693546949854</v>
      </c>
      <c r="N537" s="170">
        <v>1881.3356484543751</v>
      </c>
      <c r="O537" s="170">
        <v>1881.3356484543751</v>
      </c>
      <c r="P537" s="4">
        <f t="shared" si="36"/>
        <v>0</v>
      </c>
      <c r="Q537" s="11">
        <f t="shared" si="37"/>
        <v>0</v>
      </c>
      <c r="R537" s="12">
        <f t="shared" si="34"/>
        <v>0</v>
      </c>
      <c r="S537" s="13">
        <f t="shared" si="35"/>
        <v>0</v>
      </c>
      <c r="T537" s="14"/>
    </row>
    <row r="538" spans="1:23" ht="20.65" customHeight="1" x14ac:dyDescent="0.35">
      <c r="A538" s="120"/>
      <c r="B538" s="28" t="s">
        <v>44</v>
      </c>
      <c r="C538" s="37" t="s">
        <v>17</v>
      </c>
      <c r="D538" s="151">
        <v>47</v>
      </c>
      <c r="E538" s="174">
        <v>7243.9629372144364</v>
      </c>
      <c r="F538" s="151">
        <v>47</v>
      </c>
      <c r="G538" s="151">
        <v>15</v>
      </c>
      <c r="H538" s="151">
        <v>6</v>
      </c>
      <c r="I538" s="151">
        <v>13</v>
      </c>
      <c r="J538" s="151">
        <v>13</v>
      </c>
      <c r="K538" s="174">
        <v>7243.9629372144373</v>
      </c>
      <c r="L538" s="174">
        <v>2609.0147048361882</v>
      </c>
      <c r="M538" s="174">
        <v>872.27693546949854</v>
      </c>
      <c r="N538" s="174">
        <v>1881.3356484543751</v>
      </c>
      <c r="O538" s="174">
        <v>1881.3356484543751</v>
      </c>
      <c r="P538" s="4">
        <f t="shared" si="36"/>
        <v>0</v>
      </c>
      <c r="Q538" s="11">
        <f t="shared" si="37"/>
        <v>0</v>
      </c>
      <c r="R538" s="12">
        <f t="shared" si="34"/>
        <v>0</v>
      </c>
      <c r="S538" s="13">
        <f t="shared" si="35"/>
        <v>0</v>
      </c>
      <c r="T538" s="14"/>
    </row>
    <row r="539" spans="1:23" ht="20.65" customHeight="1" x14ac:dyDescent="0.35">
      <c r="A539" s="120"/>
      <c r="B539" s="25" t="s">
        <v>20</v>
      </c>
      <c r="C539" s="58" t="s">
        <v>17</v>
      </c>
      <c r="D539" s="145">
        <v>373</v>
      </c>
      <c r="E539" s="170">
        <v>33152.219516279431</v>
      </c>
      <c r="F539" s="145">
        <v>373</v>
      </c>
      <c r="G539" s="145">
        <v>118</v>
      </c>
      <c r="H539" s="145">
        <v>68</v>
      </c>
      <c r="I539" s="145">
        <v>95</v>
      </c>
      <c r="J539" s="145">
        <v>92</v>
      </c>
      <c r="K539" s="170">
        <v>33152.219516279423</v>
      </c>
      <c r="L539" s="170">
        <v>10225.980209253852</v>
      </c>
      <c r="M539" s="170">
        <v>6290.6540957633297</v>
      </c>
      <c r="N539" s="170">
        <v>8420.3789387676552</v>
      </c>
      <c r="O539" s="170">
        <v>8215.2062724945881</v>
      </c>
      <c r="P539" s="4">
        <f t="shared" si="36"/>
        <v>0</v>
      </c>
      <c r="Q539" s="11">
        <f t="shared" si="37"/>
        <v>0</v>
      </c>
      <c r="R539" s="12">
        <f t="shared" si="34"/>
        <v>0</v>
      </c>
      <c r="S539" s="13">
        <f t="shared" si="35"/>
        <v>0</v>
      </c>
      <c r="T539" s="14"/>
    </row>
    <row r="540" spans="1:23" ht="20.65" customHeight="1" x14ac:dyDescent="0.35">
      <c r="A540" s="120"/>
      <c r="B540" s="20" t="s">
        <v>22</v>
      </c>
      <c r="C540" s="37" t="s">
        <v>17</v>
      </c>
      <c r="D540" s="151">
        <v>17</v>
      </c>
      <c r="E540" s="174">
        <v>1168.8780447438003</v>
      </c>
      <c r="F540" s="151">
        <v>17</v>
      </c>
      <c r="G540" s="151">
        <v>6</v>
      </c>
      <c r="H540" s="151">
        <v>2</v>
      </c>
      <c r="I540" s="151">
        <v>5</v>
      </c>
      <c r="J540" s="151">
        <v>4</v>
      </c>
      <c r="K540" s="174">
        <v>1168.8780447438</v>
      </c>
      <c r="L540" s="174">
        <v>441.21394740805863</v>
      </c>
      <c r="M540" s="174">
        <v>103.81889620345865</v>
      </c>
      <c r="N540" s="174">
        <v>340.25596876575554</v>
      </c>
      <c r="O540" s="174">
        <v>283.58923236652737</v>
      </c>
      <c r="P540" s="4">
        <f t="shared" si="36"/>
        <v>0</v>
      </c>
      <c r="Q540" s="11">
        <f t="shared" si="37"/>
        <v>0</v>
      </c>
      <c r="R540" s="12">
        <f t="shared" si="34"/>
        <v>0</v>
      </c>
      <c r="S540" s="13">
        <f t="shared" si="35"/>
        <v>0</v>
      </c>
      <c r="T540" s="14"/>
    </row>
    <row r="541" spans="1:23" ht="20.65" customHeight="1" x14ac:dyDescent="0.35">
      <c r="A541" s="120"/>
      <c r="B541" s="20" t="s">
        <v>23</v>
      </c>
      <c r="C541" s="37" t="s">
        <v>17</v>
      </c>
      <c r="D541" s="151">
        <v>6</v>
      </c>
      <c r="E541" s="174">
        <v>367.35677389844466</v>
      </c>
      <c r="F541" s="151">
        <v>6</v>
      </c>
      <c r="G541" s="151">
        <v>3</v>
      </c>
      <c r="H541" s="151">
        <v>1</v>
      </c>
      <c r="I541" s="151">
        <v>1</v>
      </c>
      <c r="J541" s="151">
        <v>1</v>
      </c>
      <c r="K541" s="174">
        <v>367.35677389844466</v>
      </c>
      <c r="L541" s="174">
        <v>183.67838694922233</v>
      </c>
      <c r="M541" s="174">
        <v>61.226128983074119</v>
      </c>
      <c r="N541" s="174">
        <v>61.226128983074119</v>
      </c>
      <c r="O541" s="174">
        <v>61.226128983074119</v>
      </c>
      <c r="P541" s="4">
        <f t="shared" si="36"/>
        <v>0</v>
      </c>
      <c r="Q541" s="11">
        <f t="shared" si="37"/>
        <v>0</v>
      </c>
      <c r="R541" s="12">
        <f t="shared" si="34"/>
        <v>0</v>
      </c>
      <c r="S541" s="13">
        <f t="shared" si="35"/>
        <v>0</v>
      </c>
      <c r="T541" s="14"/>
    </row>
    <row r="542" spans="1:23" ht="20.65" customHeight="1" x14ac:dyDescent="0.35">
      <c r="A542" s="120"/>
      <c r="B542" s="20" t="s">
        <v>45</v>
      </c>
      <c r="C542" s="37" t="s">
        <v>17</v>
      </c>
      <c r="D542" s="151">
        <v>25</v>
      </c>
      <c r="E542" s="174">
        <v>2097.320588569135</v>
      </c>
      <c r="F542" s="151">
        <v>25</v>
      </c>
      <c r="G542" s="151">
        <v>12</v>
      </c>
      <c r="H542" s="151">
        <v>0</v>
      </c>
      <c r="I542" s="151">
        <v>7</v>
      </c>
      <c r="J542" s="151">
        <v>6</v>
      </c>
      <c r="K542" s="174">
        <v>2097.320588569135</v>
      </c>
      <c r="L542" s="174">
        <v>1012.1851536137999</v>
      </c>
      <c r="M542" s="174">
        <v>0</v>
      </c>
      <c r="N542" s="174">
        <v>588.8129851138192</v>
      </c>
      <c r="O542" s="174">
        <v>496.32244984151566</v>
      </c>
      <c r="P542" s="4">
        <f t="shared" si="36"/>
        <v>0</v>
      </c>
      <c r="Q542" s="11">
        <f t="shared" si="37"/>
        <v>0</v>
      </c>
      <c r="R542" s="12">
        <f t="shared" si="34"/>
        <v>0</v>
      </c>
      <c r="S542" s="13">
        <f t="shared" si="35"/>
        <v>0</v>
      </c>
      <c r="T542" s="14"/>
    </row>
    <row r="543" spans="1:23" ht="20.65" customHeight="1" x14ac:dyDescent="0.35">
      <c r="A543" s="120"/>
      <c r="B543" s="20" t="s">
        <v>26</v>
      </c>
      <c r="C543" s="37" t="s">
        <v>17</v>
      </c>
      <c r="D543" s="151">
        <v>37</v>
      </c>
      <c r="E543" s="174">
        <v>2918.6625954590982</v>
      </c>
      <c r="F543" s="151">
        <v>37</v>
      </c>
      <c r="G543" s="151">
        <v>23</v>
      </c>
      <c r="H543" s="151">
        <v>2</v>
      </c>
      <c r="I543" s="151">
        <v>6</v>
      </c>
      <c r="J543" s="151">
        <v>6</v>
      </c>
      <c r="K543" s="174">
        <v>2918.6625954590972</v>
      </c>
      <c r="L543" s="174">
        <v>1828.9677679199162</v>
      </c>
      <c r="M543" s="174">
        <v>155.67068964845441</v>
      </c>
      <c r="N543" s="174">
        <v>467.01206894536335</v>
      </c>
      <c r="O543" s="174">
        <v>467.01206894536335</v>
      </c>
      <c r="P543" s="4">
        <f t="shared" si="36"/>
        <v>0</v>
      </c>
      <c r="Q543" s="11">
        <f t="shared" si="37"/>
        <v>0</v>
      </c>
      <c r="R543" s="12">
        <f t="shared" si="34"/>
        <v>0</v>
      </c>
      <c r="S543" s="13">
        <f t="shared" si="35"/>
        <v>0</v>
      </c>
      <c r="T543" s="14"/>
    </row>
    <row r="544" spans="1:23" ht="20.65" customHeight="1" x14ac:dyDescent="0.35">
      <c r="A544" s="120"/>
      <c r="B544" s="20" t="s">
        <v>47</v>
      </c>
      <c r="C544" s="37" t="s">
        <v>17</v>
      </c>
      <c r="D544" s="151">
        <v>26</v>
      </c>
      <c r="E544" s="174">
        <v>2632.0722044744948</v>
      </c>
      <c r="F544" s="151">
        <v>26</v>
      </c>
      <c r="G544" s="151">
        <v>10</v>
      </c>
      <c r="H544" s="151">
        <v>2</v>
      </c>
      <c r="I544" s="151">
        <v>7</v>
      </c>
      <c r="J544" s="151">
        <v>7</v>
      </c>
      <c r="K544" s="174">
        <v>2632.0722044744944</v>
      </c>
      <c r="L544" s="174">
        <v>938.58353047457229</v>
      </c>
      <c r="M544" s="174">
        <v>231.87767997845091</v>
      </c>
      <c r="N544" s="174">
        <v>730.80549701073573</v>
      </c>
      <c r="O544" s="174">
        <v>730.80549701073573</v>
      </c>
      <c r="P544" s="4">
        <f t="shared" si="36"/>
        <v>0</v>
      </c>
      <c r="Q544" s="11">
        <f t="shared" si="37"/>
        <v>0</v>
      </c>
      <c r="R544" s="12">
        <f t="shared" si="34"/>
        <v>0</v>
      </c>
      <c r="S544" s="13">
        <f t="shared" si="35"/>
        <v>0</v>
      </c>
      <c r="T544" s="14"/>
    </row>
    <row r="545" spans="1:20" ht="20.65" customHeight="1" x14ac:dyDescent="0.35">
      <c r="A545" s="120"/>
      <c r="B545" s="20" t="s">
        <v>27</v>
      </c>
      <c r="C545" s="37" t="s">
        <v>17</v>
      </c>
      <c r="D545" s="151">
        <v>29</v>
      </c>
      <c r="E545" s="174">
        <v>1720.6988671570089</v>
      </c>
      <c r="F545" s="151">
        <v>29</v>
      </c>
      <c r="G545" s="151">
        <v>6</v>
      </c>
      <c r="H545" s="151">
        <v>5</v>
      </c>
      <c r="I545" s="151">
        <v>9</v>
      </c>
      <c r="J545" s="151">
        <v>9</v>
      </c>
      <c r="K545" s="174">
        <v>1720.6988671570089</v>
      </c>
      <c r="L545" s="174">
        <v>271.26796475238285</v>
      </c>
      <c r="M545" s="174">
        <v>329.96975471090798</v>
      </c>
      <c r="N545" s="174">
        <v>559.73057384685899</v>
      </c>
      <c r="O545" s="174">
        <v>559.73057384685899</v>
      </c>
      <c r="P545" s="4">
        <f t="shared" si="36"/>
        <v>0</v>
      </c>
      <c r="Q545" s="11">
        <f t="shared" si="37"/>
        <v>0</v>
      </c>
      <c r="R545" s="12">
        <f t="shared" si="34"/>
        <v>0</v>
      </c>
      <c r="S545" s="13">
        <f t="shared" si="35"/>
        <v>0</v>
      </c>
      <c r="T545" s="14"/>
    </row>
    <row r="546" spans="1:20" ht="20.65" customHeight="1" x14ac:dyDescent="0.35">
      <c r="A546" s="120"/>
      <c r="B546" s="21" t="s">
        <v>28</v>
      </c>
      <c r="C546" s="37" t="s">
        <v>17</v>
      </c>
      <c r="D546" s="151">
        <v>7</v>
      </c>
      <c r="E546" s="174">
        <v>392.10776221075128</v>
      </c>
      <c r="F546" s="151">
        <v>7</v>
      </c>
      <c r="G546" s="151">
        <v>2</v>
      </c>
      <c r="H546" s="151">
        <v>0</v>
      </c>
      <c r="I546" s="151">
        <v>3</v>
      </c>
      <c r="J546" s="151">
        <v>2</v>
      </c>
      <c r="K546" s="174">
        <v>392.10776221075128</v>
      </c>
      <c r="L546" s="174">
        <v>112.03078920307179</v>
      </c>
      <c r="M546" s="174">
        <v>0</v>
      </c>
      <c r="N546" s="174">
        <v>168.04618380460769</v>
      </c>
      <c r="O546" s="174">
        <v>112.03078920307179</v>
      </c>
      <c r="P546" s="4">
        <f t="shared" si="36"/>
        <v>0</v>
      </c>
      <c r="Q546" s="11">
        <f t="shared" si="37"/>
        <v>0</v>
      </c>
      <c r="R546" s="12">
        <f t="shared" si="34"/>
        <v>0</v>
      </c>
      <c r="S546" s="13">
        <f t="shared" si="35"/>
        <v>0</v>
      </c>
      <c r="T546" s="14"/>
    </row>
    <row r="547" spans="1:20" ht="20.65" customHeight="1" x14ac:dyDescent="0.35">
      <c r="A547" s="120"/>
      <c r="B547" s="20" t="s">
        <v>30</v>
      </c>
      <c r="C547" s="37" t="s">
        <v>17</v>
      </c>
      <c r="D547" s="151">
        <v>106</v>
      </c>
      <c r="E547" s="174">
        <v>10130.970321305693</v>
      </c>
      <c r="F547" s="151">
        <v>106</v>
      </c>
      <c r="G547" s="151">
        <v>27</v>
      </c>
      <c r="H547" s="151">
        <v>25</v>
      </c>
      <c r="I547" s="151">
        <v>27</v>
      </c>
      <c r="J547" s="151">
        <v>27</v>
      </c>
      <c r="K547" s="174">
        <v>10130.970321305691</v>
      </c>
      <c r="L547" s="174">
        <v>2604.7158489714202</v>
      </c>
      <c r="M547" s="174">
        <v>2379.3515869698917</v>
      </c>
      <c r="N547" s="174">
        <v>2573.4514426821902</v>
      </c>
      <c r="O547" s="174">
        <v>2573.4514426821902</v>
      </c>
      <c r="P547" s="4">
        <f t="shared" si="36"/>
        <v>0</v>
      </c>
      <c r="Q547" s="11">
        <f t="shared" si="37"/>
        <v>0</v>
      </c>
      <c r="R547" s="12">
        <f t="shared" si="34"/>
        <v>0</v>
      </c>
      <c r="S547" s="13">
        <f t="shared" si="35"/>
        <v>0</v>
      </c>
      <c r="T547" s="14"/>
    </row>
    <row r="548" spans="1:20" ht="20.65" customHeight="1" x14ac:dyDescent="0.35">
      <c r="A548" s="120"/>
      <c r="B548" s="20" t="s">
        <v>68</v>
      </c>
      <c r="C548" s="37" t="s">
        <v>17</v>
      </c>
      <c r="D548" s="151">
        <v>120</v>
      </c>
      <c r="E548" s="174">
        <v>11724.152358461002</v>
      </c>
      <c r="F548" s="151">
        <v>120</v>
      </c>
      <c r="G548" s="151">
        <v>29</v>
      </c>
      <c r="H548" s="151">
        <v>31</v>
      </c>
      <c r="I548" s="151">
        <v>30</v>
      </c>
      <c r="J548" s="151">
        <v>30</v>
      </c>
      <c r="K548" s="174">
        <v>11724.152358461002</v>
      </c>
      <c r="L548" s="174">
        <v>2833.3368199614088</v>
      </c>
      <c r="M548" s="174">
        <v>3028.7393592690919</v>
      </c>
      <c r="N548" s="174">
        <v>2931.0380896152506</v>
      </c>
      <c r="O548" s="174">
        <v>2931.0380896152506</v>
      </c>
      <c r="P548" s="4">
        <f t="shared" si="36"/>
        <v>0</v>
      </c>
      <c r="Q548" s="11">
        <f t="shared" si="37"/>
        <v>0</v>
      </c>
      <c r="R548" s="12">
        <f t="shared" si="34"/>
        <v>0</v>
      </c>
      <c r="S548" s="13">
        <f t="shared" si="35"/>
        <v>0</v>
      </c>
      <c r="T548" s="14"/>
    </row>
    <row r="549" spans="1:20" ht="20.65" customHeight="1" x14ac:dyDescent="0.35">
      <c r="A549" s="120"/>
      <c r="B549" s="34" t="s">
        <v>59</v>
      </c>
      <c r="C549" s="58" t="s">
        <v>17</v>
      </c>
      <c r="D549" s="145">
        <v>72</v>
      </c>
      <c r="E549" s="170">
        <v>8257.2407244850365</v>
      </c>
      <c r="F549" s="145">
        <v>72</v>
      </c>
      <c r="G549" s="145">
        <v>42</v>
      </c>
      <c r="H549" s="145">
        <v>15</v>
      </c>
      <c r="I549" s="145">
        <v>7</v>
      </c>
      <c r="J549" s="145">
        <v>8</v>
      </c>
      <c r="K549" s="170">
        <v>8257.2407244850347</v>
      </c>
      <c r="L549" s="170">
        <v>4302.2933288975237</v>
      </c>
      <c r="M549" s="170">
        <v>1970.9602798168326</v>
      </c>
      <c r="N549" s="170">
        <v>965.28854417995569</v>
      </c>
      <c r="O549" s="170">
        <v>1018.6985715907225</v>
      </c>
      <c r="P549" s="4">
        <f t="shared" si="36"/>
        <v>0</v>
      </c>
      <c r="Q549" s="11">
        <f t="shared" si="37"/>
        <v>0</v>
      </c>
      <c r="R549" s="12">
        <f t="shared" si="34"/>
        <v>0</v>
      </c>
      <c r="S549" s="13">
        <f t="shared" si="35"/>
        <v>0</v>
      </c>
      <c r="T549" s="14"/>
    </row>
    <row r="550" spans="1:20" ht="20.65" customHeight="1" x14ac:dyDescent="0.35">
      <c r="A550" s="120"/>
      <c r="B550" s="20" t="s">
        <v>25</v>
      </c>
      <c r="C550" s="37" t="s">
        <v>17</v>
      </c>
      <c r="D550" s="151">
        <v>71</v>
      </c>
      <c r="E550" s="174">
        <v>8232.3089810327001</v>
      </c>
      <c r="F550" s="151">
        <v>71</v>
      </c>
      <c r="G550" s="151">
        <v>41</v>
      </c>
      <c r="H550" s="151">
        <v>15</v>
      </c>
      <c r="I550" s="151">
        <v>7</v>
      </c>
      <c r="J550" s="151">
        <v>8</v>
      </c>
      <c r="K550" s="174">
        <v>8232.3089810326983</v>
      </c>
      <c r="L550" s="174">
        <v>4277.3615854451873</v>
      </c>
      <c r="M550" s="174">
        <v>1970.9602798168326</v>
      </c>
      <c r="N550" s="174">
        <v>965.28854417995569</v>
      </c>
      <c r="O550" s="174">
        <v>1018.6985715907225</v>
      </c>
      <c r="P550" s="4">
        <f t="shared" si="36"/>
        <v>0</v>
      </c>
      <c r="Q550" s="11">
        <f t="shared" si="37"/>
        <v>0</v>
      </c>
      <c r="R550" s="12">
        <f t="shared" si="34"/>
        <v>0</v>
      </c>
      <c r="S550" s="13">
        <f t="shared" si="35"/>
        <v>0</v>
      </c>
      <c r="T550" s="14"/>
    </row>
    <row r="551" spans="1:20" ht="20.65" customHeight="1" x14ac:dyDescent="0.35">
      <c r="A551" s="120"/>
      <c r="B551" s="21" t="s">
        <v>34</v>
      </c>
      <c r="C551" s="37" t="s">
        <v>17</v>
      </c>
      <c r="D551" s="151">
        <v>1</v>
      </c>
      <c r="E551" s="174">
        <v>24.931743452335997</v>
      </c>
      <c r="F551" s="151">
        <v>1</v>
      </c>
      <c r="G551" s="151">
        <v>1</v>
      </c>
      <c r="H551" s="151">
        <v>0</v>
      </c>
      <c r="I551" s="151">
        <v>0</v>
      </c>
      <c r="J551" s="151">
        <v>0</v>
      </c>
      <c r="K551" s="174">
        <v>24.931743452335997</v>
      </c>
      <c r="L551" s="174">
        <v>24.931743452335997</v>
      </c>
      <c r="M551" s="174">
        <v>0</v>
      </c>
      <c r="N551" s="174">
        <v>0</v>
      </c>
      <c r="O551" s="174">
        <v>0</v>
      </c>
      <c r="P551" s="4">
        <f t="shared" si="36"/>
        <v>0</v>
      </c>
      <c r="Q551" s="11">
        <f t="shared" si="37"/>
        <v>0</v>
      </c>
      <c r="R551" s="12">
        <f t="shared" si="34"/>
        <v>0</v>
      </c>
      <c r="S551" s="13">
        <f t="shared" si="35"/>
        <v>0</v>
      </c>
      <c r="T551" s="14"/>
    </row>
    <row r="552" spans="1:20" ht="20.65" customHeight="1" x14ac:dyDescent="0.35">
      <c r="A552" s="120"/>
      <c r="B552" s="34" t="s">
        <v>31</v>
      </c>
      <c r="C552" s="58" t="s">
        <v>17</v>
      </c>
      <c r="D552" s="145">
        <v>191</v>
      </c>
      <c r="E552" s="170">
        <v>14819.068044375628</v>
      </c>
      <c r="F552" s="145">
        <v>191</v>
      </c>
      <c r="G552" s="145">
        <v>38</v>
      </c>
      <c r="H552" s="145">
        <v>50</v>
      </c>
      <c r="I552" s="145">
        <v>52</v>
      </c>
      <c r="J552" s="145">
        <v>51</v>
      </c>
      <c r="K552" s="170">
        <v>14819.068044375632</v>
      </c>
      <c r="L552" s="170">
        <v>2949.9921359280956</v>
      </c>
      <c r="M552" s="170">
        <v>4120.4533463811194</v>
      </c>
      <c r="N552" s="170">
        <v>3915.8017535462059</v>
      </c>
      <c r="O552" s="170">
        <v>3832.8208085202095</v>
      </c>
      <c r="P552" s="4">
        <f t="shared" si="36"/>
        <v>0</v>
      </c>
      <c r="Q552" s="11">
        <f t="shared" si="37"/>
        <v>0</v>
      </c>
      <c r="R552" s="12">
        <f t="shared" si="34"/>
        <v>0</v>
      </c>
      <c r="S552" s="13">
        <f t="shared" si="35"/>
        <v>0</v>
      </c>
      <c r="T552" s="14"/>
    </row>
    <row r="553" spans="1:20" ht="20.65" customHeight="1" x14ac:dyDescent="0.35">
      <c r="A553" s="120"/>
      <c r="B553" s="20" t="s">
        <v>24</v>
      </c>
      <c r="C553" s="37" t="s">
        <v>17</v>
      </c>
      <c r="D553" s="151">
        <v>174</v>
      </c>
      <c r="E553" s="174">
        <v>13401.748292597233</v>
      </c>
      <c r="F553" s="151">
        <v>174</v>
      </c>
      <c r="G553" s="151">
        <v>38</v>
      </c>
      <c r="H553" s="151">
        <v>45</v>
      </c>
      <c r="I553" s="151">
        <v>46</v>
      </c>
      <c r="J553" s="151">
        <v>45</v>
      </c>
      <c r="K553" s="174">
        <v>13401.748292597234</v>
      </c>
      <c r="L553" s="174">
        <v>2949.9921359280956</v>
      </c>
      <c r="M553" s="174">
        <v>3703.5945958580614</v>
      </c>
      <c r="N553" s="174">
        <v>3415.5712529185366</v>
      </c>
      <c r="O553" s="174">
        <v>3332.5903078925403</v>
      </c>
      <c r="P553" s="4">
        <f t="shared" si="36"/>
        <v>0</v>
      </c>
      <c r="Q553" s="11">
        <f t="shared" si="37"/>
        <v>0</v>
      </c>
      <c r="R553" s="12">
        <f t="shared" si="34"/>
        <v>0</v>
      </c>
      <c r="S553" s="13">
        <f t="shared" si="35"/>
        <v>0</v>
      </c>
      <c r="T553" s="14"/>
    </row>
    <row r="554" spans="1:20" ht="20.65" customHeight="1" x14ac:dyDescent="0.35">
      <c r="A554" s="120"/>
      <c r="B554" s="21" t="s">
        <v>26</v>
      </c>
      <c r="C554" s="37" t="s">
        <v>17</v>
      </c>
      <c r="D554" s="151">
        <v>17</v>
      </c>
      <c r="E554" s="174">
        <v>1417.3197517783965</v>
      </c>
      <c r="F554" s="151">
        <v>17</v>
      </c>
      <c r="G554" s="151">
        <v>0</v>
      </c>
      <c r="H554" s="151">
        <v>5</v>
      </c>
      <c r="I554" s="151">
        <v>6</v>
      </c>
      <c r="J554" s="151">
        <v>6</v>
      </c>
      <c r="K554" s="174">
        <v>1417.3197517783969</v>
      </c>
      <c r="L554" s="174">
        <v>0</v>
      </c>
      <c r="M554" s="174">
        <v>416.85875052305789</v>
      </c>
      <c r="N554" s="174">
        <v>500.23050062766947</v>
      </c>
      <c r="O554" s="174">
        <v>500.23050062766947</v>
      </c>
      <c r="P554" s="4">
        <f t="shared" si="36"/>
        <v>0</v>
      </c>
      <c r="Q554" s="11">
        <f t="shared" si="37"/>
        <v>0</v>
      </c>
      <c r="R554" s="12">
        <f t="shared" si="34"/>
        <v>0</v>
      </c>
      <c r="S554" s="13">
        <f t="shared" si="35"/>
        <v>0</v>
      </c>
      <c r="T554" s="14"/>
    </row>
    <row r="555" spans="1:20" ht="20.65" customHeight="1" x14ac:dyDescent="0.35">
      <c r="A555" s="120"/>
      <c r="B555" s="34" t="s">
        <v>32</v>
      </c>
      <c r="C555" s="58" t="s">
        <v>17</v>
      </c>
      <c r="D555" s="145">
        <v>255</v>
      </c>
      <c r="E555" s="170">
        <v>24855.355829518907</v>
      </c>
      <c r="F555" s="145">
        <v>255</v>
      </c>
      <c r="G555" s="145">
        <v>48</v>
      </c>
      <c r="H555" s="145">
        <v>81</v>
      </c>
      <c r="I555" s="145">
        <v>65</v>
      </c>
      <c r="J555" s="145">
        <v>61</v>
      </c>
      <c r="K555" s="170">
        <v>24855.35582951891</v>
      </c>
      <c r="L555" s="170">
        <v>4955.1708852068905</v>
      </c>
      <c r="M555" s="170">
        <v>7486.2423289238832</v>
      </c>
      <c r="N555" s="170">
        <v>6158.0248692355435</v>
      </c>
      <c r="O555" s="170">
        <v>6255.9177461525915</v>
      </c>
      <c r="P555" s="4">
        <f t="shared" si="36"/>
        <v>0</v>
      </c>
      <c r="Q555" s="11">
        <f t="shared" si="37"/>
        <v>0</v>
      </c>
      <c r="R555" s="12">
        <f t="shared" si="34"/>
        <v>0</v>
      </c>
      <c r="S555" s="13">
        <f t="shared" si="35"/>
        <v>0</v>
      </c>
      <c r="T555" s="14"/>
    </row>
    <row r="556" spans="1:20" ht="20.65" customHeight="1" x14ac:dyDescent="0.35">
      <c r="A556" s="120"/>
      <c r="B556" s="20" t="s">
        <v>22</v>
      </c>
      <c r="C556" s="37" t="s">
        <v>17</v>
      </c>
      <c r="D556" s="151">
        <v>9</v>
      </c>
      <c r="E556" s="174">
        <v>452.91316802306733</v>
      </c>
      <c r="F556" s="151">
        <v>9</v>
      </c>
      <c r="G556" s="151">
        <v>2</v>
      </c>
      <c r="H556" s="151">
        <v>2</v>
      </c>
      <c r="I556" s="151">
        <v>2</v>
      </c>
      <c r="J556" s="151">
        <v>3</v>
      </c>
      <c r="K556" s="174">
        <v>452.91316802306733</v>
      </c>
      <c r="L556" s="174">
        <v>94.304319608460929</v>
      </c>
      <c r="M556" s="174">
        <v>103.81889620345865</v>
      </c>
      <c r="N556" s="174">
        <v>103.81889620345865</v>
      </c>
      <c r="O556" s="174">
        <v>150.9710560076891</v>
      </c>
      <c r="P556" s="4">
        <f t="shared" si="36"/>
        <v>0</v>
      </c>
      <c r="Q556" s="11">
        <f t="shared" si="37"/>
        <v>0</v>
      </c>
      <c r="R556" s="12">
        <f t="shared" si="34"/>
        <v>0</v>
      </c>
      <c r="S556" s="13">
        <f t="shared" si="35"/>
        <v>0</v>
      </c>
      <c r="T556" s="14"/>
    </row>
    <row r="557" spans="1:20" ht="20.65" customHeight="1" x14ac:dyDescent="0.35">
      <c r="A557" s="120"/>
      <c r="B557" s="28" t="s">
        <v>64</v>
      </c>
      <c r="C557" s="37" t="s">
        <v>17</v>
      </c>
      <c r="D557" s="151">
        <v>17</v>
      </c>
      <c r="E557" s="174">
        <v>1342.6759817628617</v>
      </c>
      <c r="F557" s="151">
        <v>17</v>
      </c>
      <c r="G557" s="151">
        <v>3</v>
      </c>
      <c r="H557" s="151">
        <v>5</v>
      </c>
      <c r="I557" s="151">
        <v>7</v>
      </c>
      <c r="J557" s="151">
        <v>2</v>
      </c>
      <c r="K557" s="174">
        <v>1342.6759817628615</v>
      </c>
      <c r="L557" s="174">
        <v>226.40640887783582</v>
      </c>
      <c r="M557" s="174">
        <v>401.22654737844317</v>
      </c>
      <c r="N557" s="174">
        <v>540.22288700597528</v>
      </c>
      <c r="O557" s="174">
        <v>174.82013850060738</v>
      </c>
      <c r="P557" s="4">
        <f t="shared" si="36"/>
        <v>0</v>
      </c>
      <c r="Q557" s="11">
        <f t="shared" si="37"/>
        <v>0</v>
      </c>
      <c r="R557" s="12">
        <f t="shared" si="34"/>
        <v>0</v>
      </c>
      <c r="S557" s="13">
        <f t="shared" si="35"/>
        <v>0</v>
      </c>
      <c r="T557" s="14"/>
    </row>
    <row r="558" spans="1:20" ht="20.65" customHeight="1" x14ac:dyDescent="0.35">
      <c r="A558" s="120"/>
      <c r="B558" s="20" t="s">
        <v>33</v>
      </c>
      <c r="C558" s="37" t="s">
        <v>17</v>
      </c>
      <c r="D558" s="151">
        <v>12</v>
      </c>
      <c r="E558" s="174">
        <v>1031.6391198605147</v>
      </c>
      <c r="F558" s="151">
        <v>12</v>
      </c>
      <c r="G558" s="151">
        <v>2</v>
      </c>
      <c r="H558" s="151">
        <v>3</v>
      </c>
      <c r="I558" s="151">
        <v>5</v>
      </c>
      <c r="J558" s="151">
        <v>2</v>
      </c>
      <c r="K558" s="174">
        <v>1031.6391198605145</v>
      </c>
      <c r="L558" s="174">
        <v>219.33551030254492</v>
      </c>
      <c r="M558" s="174">
        <v>215.2536886719154</v>
      </c>
      <c r="N558" s="174">
        <v>434.58919897446026</v>
      </c>
      <c r="O558" s="174">
        <v>162.46072191159394</v>
      </c>
      <c r="P558" s="4">
        <f t="shared" si="36"/>
        <v>0</v>
      </c>
      <c r="Q558" s="11">
        <f t="shared" si="37"/>
        <v>0</v>
      </c>
      <c r="R558" s="12">
        <f t="shared" si="34"/>
        <v>0</v>
      </c>
      <c r="S558" s="13">
        <f t="shared" si="35"/>
        <v>0</v>
      </c>
      <c r="T558" s="14"/>
    </row>
    <row r="559" spans="1:20" ht="20.65" customHeight="1" x14ac:dyDescent="0.35">
      <c r="A559" s="120"/>
      <c r="B559" s="38" t="s">
        <v>52</v>
      </c>
      <c r="C559" s="37" t="s">
        <v>17</v>
      </c>
      <c r="D559" s="151">
        <v>48</v>
      </c>
      <c r="E559" s="174">
        <v>5440.0066943259053</v>
      </c>
      <c r="F559" s="151">
        <v>48</v>
      </c>
      <c r="G559" s="151">
        <v>12</v>
      </c>
      <c r="H559" s="151">
        <v>12</v>
      </c>
      <c r="I559" s="151">
        <v>12</v>
      </c>
      <c r="J559" s="151">
        <v>12</v>
      </c>
      <c r="K559" s="174">
        <v>5440.0066943259053</v>
      </c>
      <c r="L559" s="174">
        <v>1360.0016735814763</v>
      </c>
      <c r="M559" s="174">
        <v>1360.0016735814763</v>
      </c>
      <c r="N559" s="174">
        <v>1360.0016735814763</v>
      </c>
      <c r="O559" s="174">
        <v>1360.0016735814763</v>
      </c>
      <c r="P559" s="4">
        <f t="shared" si="36"/>
        <v>0</v>
      </c>
      <c r="Q559" s="11">
        <f t="shared" si="37"/>
        <v>0</v>
      </c>
      <c r="R559" s="12">
        <f t="shared" si="34"/>
        <v>0</v>
      </c>
      <c r="S559" s="13">
        <f t="shared" si="35"/>
        <v>0</v>
      </c>
      <c r="T559" s="14"/>
    </row>
    <row r="560" spans="1:20" ht="20.65" customHeight="1" x14ac:dyDescent="0.35">
      <c r="A560" s="120"/>
      <c r="B560" s="20" t="s">
        <v>53</v>
      </c>
      <c r="C560" s="37" t="s">
        <v>17</v>
      </c>
      <c r="D560" s="151">
        <v>10</v>
      </c>
      <c r="E560" s="174">
        <v>631.80154376150949</v>
      </c>
      <c r="F560" s="151">
        <v>10</v>
      </c>
      <c r="G560" s="151">
        <v>4</v>
      </c>
      <c r="H560" s="151">
        <v>2</v>
      </c>
      <c r="I560" s="151">
        <v>2</v>
      </c>
      <c r="J560" s="151">
        <v>2</v>
      </c>
      <c r="K560" s="174">
        <v>631.80154376150961</v>
      </c>
      <c r="L560" s="174">
        <v>260.5367190769112</v>
      </c>
      <c r="M560" s="174">
        <v>123.7549415615328</v>
      </c>
      <c r="N560" s="174">
        <v>123.7549415615328</v>
      </c>
      <c r="O560" s="174">
        <v>123.7549415615328</v>
      </c>
      <c r="P560" s="4">
        <f t="shared" si="36"/>
        <v>0</v>
      </c>
      <c r="Q560" s="11">
        <f t="shared" si="37"/>
        <v>0</v>
      </c>
      <c r="R560" s="12">
        <f t="shared" si="34"/>
        <v>0</v>
      </c>
      <c r="S560" s="13">
        <f t="shared" si="35"/>
        <v>0</v>
      </c>
      <c r="T560" s="14"/>
    </row>
    <row r="561" spans="1:20" ht="20.65" customHeight="1" x14ac:dyDescent="0.35">
      <c r="A561" s="120"/>
      <c r="B561" s="20" t="s">
        <v>48</v>
      </c>
      <c r="C561" s="37" t="s">
        <v>17</v>
      </c>
      <c r="D561" s="151">
        <v>4</v>
      </c>
      <c r="E561" s="174">
        <v>147.10149360048993</v>
      </c>
      <c r="F561" s="151">
        <v>4</v>
      </c>
      <c r="G561" s="151">
        <v>0</v>
      </c>
      <c r="H561" s="151">
        <v>3</v>
      </c>
      <c r="I561" s="151">
        <v>1</v>
      </c>
      <c r="J561" s="151">
        <v>0</v>
      </c>
      <c r="K561" s="174">
        <v>147.10149360048993</v>
      </c>
      <c r="L561" s="174">
        <v>0</v>
      </c>
      <c r="M561" s="174">
        <v>108.95592611841587</v>
      </c>
      <c r="N561" s="174">
        <v>38.145567482074064</v>
      </c>
      <c r="O561" s="174">
        <v>0</v>
      </c>
      <c r="P561" s="4">
        <f t="shared" si="36"/>
        <v>0</v>
      </c>
      <c r="Q561" s="11">
        <f t="shared" si="37"/>
        <v>0</v>
      </c>
      <c r="R561" s="12">
        <f t="shared" si="34"/>
        <v>0</v>
      </c>
      <c r="S561" s="13">
        <f t="shared" si="35"/>
        <v>0</v>
      </c>
      <c r="T561" s="14"/>
    </row>
    <row r="562" spans="1:20" ht="20.65" customHeight="1" x14ac:dyDescent="0.35">
      <c r="A562" s="120"/>
      <c r="B562" s="20" t="s">
        <v>27</v>
      </c>
      <c r="C562" s="37" t="s">
        <v>17</v>
      </c>
      <c r="D562" s="151">
        <v>7</v>
      </c>
      <c r="E562" s="174">
        <v>900.80570620842036</v>
      </c>
      <c r="F562" s="151">
        <v>7</v>
      </c>
      <c r="G562" s="151">
        <v>1</v>
      </c>
      <c r="H562" s="151">
        <v>2</v>
      </c>
      <c r="I562" s="151">
        <v>1</v>
      </c>
      <c r="J562" s="151">
        <v>3</v>
      </c>
      <c r="K562" s="174">
        <v>900.80570620842036</v>
      </c>
      <c r="L562" s="174">
        <v>133.52506852691695</v>
      </c>
      <c r="M562" s="174">
        <v>250.11525031383474</v>
      </c>
      <c r="N562" s="174">
        <v>125.05762515691737</v>
      </c>
      <c r="O562" s="174">
        <v>392.10776221075128</v>
      </c>
      <c r="P562" s="4">
        <f t="shared" si="36"/>
        <v>0</v>
      </c>
      <c r="Q562" s="11">
        <f t="shared" si="37"/>
        <v>0</v>
      </c>
      <c r="R562" s="12">
        <f t="shared" si="34"/>
        <v>0</v>
      </c>
      <c r="S562" s="13">
        <f t="shared" si="35"/>
        <v>0</v>
      </c>
      <c r="T562" s="14"/>
    </row>
    <row r="563" spans="1:20" ht="20.65" customHeight="1" x14ac:dyDescent="0.35">
      <c r="A563" s="120"/>
      <c r="B563" s="65" t="s">
        <v>35</v>
      </c>
      <c r="C563" s="37" t="s">
        <v>17</v>
      </c>
      <c r="D563" s="151">
        <v>8</v>
      </c>
      <c r="E563" s="174">
        <v>762.06647518524073</v>
      </c>
      <c r="F563" s="151">
        <v>8</v>
      </c>
      <c r="G563" s="151">
        <v>1</v>
      </c>
      <c r="H563" s="151">
        <v>3</v>
      </c>
      <c r="I563" s="151">
        <v>1</v>
      </c>
      <c r="J563" s="151">
        <v>3</v>
      </c>
      <c r="K563" s="174">
        <v>762.06647518524073</v>
      </c>
      <c r="L563" s="174">
        <v>98.157208912226309</v>
      </c>
      <c r="M563" s="174">
        <v>247.05051574995639</v>
      </c>
      <c r="N563" s="174">
        <v>104.2146876307645</v>
      </c>
      <c r="O563" s="174">
        <v>312.6440628922935</v>
      </c>
      <c r="P563" s="4">
        <f t="shared" si="36"/>
        <v>0</v>
      </c>
      <c r="Q563" s="11">
        <f t="shared" si="37"/>
        <v>0</v>
      </c>
      <c r="R563" s="12">
        <f t="shared" si="34"/>
        <v>0</v>
      </c>
      <c r="S563" s="13">
        <f t="shared" si="35"/>
        <v>0</v>
      </c>
      <c r="T563" s="14"/>
    </row>
    <row r="564" spans="1:20" ht="20.65" customHeight="1" x14ac:dyDescent="0.35">
      <c r="A564" s="120"/>
      <c r="B564" s="21" t="s">
        <v>28</v>
      </c>
      <c r="C564" s="37" t="s">
        <v>17</v>
      </c>
      <c r="D564" s="151">
        <v>24</v>
      </c>
      <c r="E564" s="174">
        <v>1476.9253174370692</v>
      </c>
      <c r="F564" s="151">
        <v>24</v>
      </c>
      <c r="G564" s="151">
        <v>5</v>
      </c>
      <c r="H564" s="151">
        <v>8</v>
      </c>
      <c r="I564" s="151">
        <v>5</v>
      </c>
      <c r="J564" s="151">
        <v>6</v>
      </c>
      <c r="K564" s="174">
        <v>1476.9253174370692</v>
      </c>
      <c r="L564" s="174">
        <v>267.94767981811805</v>
      </c>
      <c r="M564" s="174">
        <v>498.52267620118442</v>
      </c>
      <c r="N564" s="174">
        <v>362.79738131459879</v>
      </c>
      <c r="O564" s="174">
        <v>347.65758010316779</v>
      </c>
      <c r="P564" s="4">
        <f t="shared" si="36"/>
        <v>0</v>
      </c>
      <c r="Q564" s="11">
        <f t="shared" si="37"/>
        <v>0</v>
      </c>
      <c r="R564" s="12">
        <f t="shared" si="34"/>
        <v>0</v>
      </c>
      <c r="S564" s="13">
        <f t="shared" si="35"/>
        <v>0</v>
      </c>
      <c r="T564" s="14"/>
    </row>
    <row r="565" spans="1:20" ht="20.65" customHeight="1" x14ac:dyDescent="0.35">
      <c r="A565" s="120"/>
      <c r="B565" s="20" t="s">
        <v>29</v>
      </c>
      <c r="C565" s="37" t="s">
        <v>17</v>
      </c>
      <c r="D565" s="151">
        <v>34</v>
      </c>
      <c r="E565" s="174">
        <v>2541.8379919846275</v>
      </c>
      <c r="F565" s="151">
        <v>34</v>
      </c>
      <c r="G565" s="151">
        <v>6</v>
      </c>
      <c r="H565" s="151">
        <v>14</v>
      </c>
      <c r="I565" s="151">
        <v>8</v>
      </c>
      <c r="J565" s="151">
        <v>6</v>
      </c>
      <c r="K565" s="174">
        <v>2541.8379919846275</v>
      </c>
      <c r="L565" s="174">
        <v>618.30100468206956</v>
      </c>
      <c r="M565" s="174">
        <v>758.8786401380662</v>
      </c>
      <c r="N565" s="174">
        <v>716.77204191500209</v>
      </c>
      <c r="O565" s="174">
        <v>447.88630524948996</v>
      </c>
      <c r="P565" s="4">
        <f t="shared" si="36"/>
        <v>0</v>
      </c>
      <c r="Q565" s="11">
        <f t="shared" si="37"/>
        <v>0</v>
      </c>
      <c r="R565" s="12">
        <f t="shared" ref="R565:R624" si="38">F565-D565</f>
        <v>0</v>
      </c>
      <c r="S565" s="13">
        <f t="shared" ref="S565:S624" si="39">K565-E565</f>
        <v>0</v>
      </c>
      <c r="T565" s="14"/>
    </row>
    <row r="566" spans="1:20" ht="20.65" customHeight="1" x14ac:dyDescent="0.35">
      <c r="A566" s="120"/>
      <c r="B566" s="20" t="s">
        <v>55</v>
      </c>
      <c r="C566" s="37" t="s">
        <v>17</v>
      </c>
      <c r="D566" s="151">
        <v>82</v>
      </c>
      <c r="E566" s="174">
        <v>10127.582337369202</v>
      </c>
      <c r="F566" s="151">
        <v>82</v>
      </c>
      <c r="G566" s="151">
        <v>12</v>
      </c>
      <c r="H566" s="151">
        <v>27</v>
      </c>
      <c r="I566" s="151">
        <v>21</v>
      </c>
      <c r="J566" s="151">
        <v>22</v>
      </c>
      <c r="K566" s="174">
        <v>10127.582337369204</v>
      </c>
      <c r="L566" s="174">
        <v>1676.6552918203304</v>
      </c>
      <c r="M566" s="174">
        <v>3418.6635730055996</v>
      </c>
      <c r="N566" s="174">
        <v>2248.6499684092846</v>
      </c>
      <c r="O566" s="174">
        <v>2783.6135041339894</v>
      </c>
      <c r="P566" s="4">
        <f t="shared" si="36"/>
        <v>0</v>
      </c>
      <c r="Q566" s="11">
        <f t="shared" si="37"/>
        <v>0</v>
      </c>
      <c r="R566" s="12">
        <f t="shared" si="38"/>
        <v>0</v>
      </c>
      <c r="S566" s="13">
        <f t="shared" si="39"/>
        <v>0</v>
      </c>
      <c r="T566" s="14"/>
    </row>
    <row r="567" spans="1:20" ht="20.65" customHeight="1" x14ac:dyDescent="0.35">
      <c r="A567" s="120"/>
      <c r="B567" s="25" t="s">
        <v>37</v>
      </c>
      <c r="C567" s="58" t="s">
        <v>17</v>
      </c>
      <c r="D567" s="145">
        <v>265</v>
      </c>
      <c r="E567" s="170">
        <v>15620.201626610302</v>
      </c>
      <c r="F567" s="145">
        <v>265</v>
      </c>
      <c r="G567" s="145">
        <v>51</v>
      </c>
      <c r="H567" s="145">
        <v>82</v>
      </c>
      <c r="I567" s="145">
        <v>66</v>
      </c>
      <c r="J567" s="145">
        <v>66</v>
      </c>
      <c r="K567" s="170">
        <v>15620.201626610302</v>
      </c>
      <c r="L567" s="170">
        <v>2649.1161675920985</v>
      </c>
      <c r="M567" s="170">
        <v>5330.8991520426198</v>
      </c>
      <c r="N567" s="170">
        <v>3821.6591786233917</v>
      </c>
      <c r="O567" s="170">
        <v>3818.527128352192</v>
      </c>
      <c r="P567" s="4">
        <f t="shared" si="36"/>
        <v>0</v>
      </c>
      <c r="Q567" s="11">
        <f t="shared" si="37"/>
        <v>0</v>
      </c>
      <c r="R567" s="12">
        <f t="shared" si="38"/>
        <v>0</v>
      </c>
      <c r="S567" s="13">
        <f t="shared" si="39"/>
        <v>0</v>
      </c>
      <c r="T567" s="14"/>
    </row>
    <row r="568" spans="1:20" ht="20.65" customHeight="1" x14ac:dyDescent="0.35">
      <c r="A568" s="120"/>
      <c r="B568" s="20" t="s">
        <v>22</v>
      </c>
      <c r="C568" s="37" t="s">
        <v>17</v>
      </c>
      <c r="D568" s="151">
        <v>9</v>
      </c>
      <c r="E568" s="174">
        <v>510.00062759305354</v>
      </c>
      <c r="F568" s="151">
        <v>9</v>
      </c>
      <c r="G568" s="151">
        <v>3</v>
      </c>
      <c r="H568" s="151">
        <v>0</v>
      </c>
      <c r="I568" s="151">
        <v>3</v>
      </c>
      <c r="J568" s="151">
        <v>3</v>
      </c>
      <c r="K568" s="174">
        <v>510.00062759305365</v>
      </c>
      <c r="L568" s="174">
        <v>170.00020919768454</v>
      </c>
      <c r="M568" s="174">
        <v>0</v>
      </c>
      <c r="N568" s="174">
        <v>170.00020919768454</v>
      </c>
      <c r="O568" s="174">
        <v>170.00020919768454</v>
      </c>
      <c r="P568" s="4">
        <f t="shared" si="36"/>
        <v>0</v>
      </c>
      <c r="Q568" s="11">
        <f t="shared" si="37"/>
        <v>0</v>
      </c>
      <c r="R568" s="12">
        <f t="shared" si="38"/>
        <v>0</v>
      </c>
      <c r="S568" s="13">
        <f t="shared" si="39"/>
        <v>0</v>
      </c>
      <c r="T568" s="14"/>
    </row>
    <row r="569" spans="1:20" ht="20.65" customHeight="1" x14ac:dyDescent="0.35">
      <c r="A569" s="120"/>
      <c r="B569" s="20" t="s">
        <v>23</v>
      </c>
      <c r="C569" s="37" t="s">
        <v>17</v>
      </c>
      <c r="D569" s="151">
        <v>13</v>
      </c>
      <c r="E569" s="174">
        <v>1081.2273841691813</v>
      </c>
      <c r="F569" s="151">
        <v>13</v>
      </c>
      <c r="G569" s="151">
        <v>0</v>
      </c>
      <c r="H569" s="151">
        <v>7</v>
      </c>
      <c r="I569" s="151">
        <v>3</v>
      </c>
      <c r="J569" s="151">
        <v>3</v>
      </c>
      <c r="K569" s="174">
        <v>1081.2273841691813</v>
      </c>
      <c r="L569" s="174">
        <v>0</v>
      </c>
      <c r="M569" s="174">
        <v>713.87061027073651</v>
      </c>
      <c r="N569" s="174">
        <v>183.67838694922233</v>
      </c>
      <c r="O569" s="174">
        <v>183.67838694922233</v>
      </c>
      <c r="P569" s="4">
        <f t="shared" si="36"/>
        <v>0</v>
      </c>
      <c r="Q569" s="11">
        <f t="shared" si="37"/>
        <v>0</v>
      </c>
      <c r="R569" s="12">
        <f t="shared" si="38"/>
        <v>0</v>
      </c>
      <c r="S569" s="13">
        <f t="shared" si="39"/>
        <v>0</v>
      </c>
      <c r="T569" s="14"/>
    </row>
    <row r="570" spans="1:20" ht="20.65" customHeight="1" x14ac:dyDescent="0.35">
      <c r="A570" s="120"/>
      <c r="B570" s="20" t="s">
        <v>24</v>
      </c>
      <c r="C570" s="37" t="s">
        <v>17</v>
      </c>
      <c r="D570" s="151">
        <v>34</v>
      </c>
      <c r="E570" s="174">
        <v>1439.4653728999342</v>
      </c>
      <c r="F570" s="151">
        <v>34</v>
      </c>
      <c r="G570" s="151">
        <v>11</v>
      </c>
      <c r="H570" s="151">
        <v>6</v>
      </c>
      <c r="I570" s="151">
        <v>9</v>
      </c>
      <c r="J570" s="151">
        <v>8</v>
      </c>
      <c r="K570" s="174">
        <v>1439.465372899934</v>
      </c>
      <c r="L570" s="174">
        <v>465.70938534997867</v>
      </c>
      <c r="M570" s="174">
        <v>254.02330109998837</v>
      </c>
      <c r="N570" s="174">
        <v>381.03495164998253</v>
      </c>
      <c r="O570" s="174">
        <v>338.6977347999844</v>
      </c>
      <c r="P570" s="4">
        <f t="shared" si="36"/>
        <v>0</v>
      </c>
      <c r="Q570" s="11">
        <f t="shared" si="37"/>
        <v>0</v>
      </c>
      <c r="R570" s="12">
        <f t="shared" si="38"/>
        <v>0</v>
      </c>
      <c r="S570" s="13">
        <f t="shared" si="39"/>
        <v>0</v>
      </c>
      <c r="T570" s="14"/>
    </row>
    <row r="571" spans="1:20" ht="20.65" customHeight="1" x14ac:dyDescent="0.35">
      <c r="A571" s="120"/>
      <c r="B571" s="21" t="s">
        <v>25</v>
      </c>
      <c r="C571" s="37" t="s">
        <v>17</v>
      </c>
      <c r="D571" s="151">
        <v>6</v>
      </c>
      <c r="E571" s="174">
        <v>359.01710571363833</v>
      </c>
      <c r="F571" s="151">
        <v>6</v>
      </c>
      <c r="G571" s="151">
        <v>1</v>
      </c>
      <c r="H571" s="151">
        <v>3</v>
      </c>
      <c r="I571" s="151">
        <v>1</v>
      </c>
      <c r="J571" s="151">
        <v>1</v>
      </c>
      <c r="K571" s="174">
        <v>359.01710571363839</v>
      </c>
      <c r="L571" s="174">
        <v>59.836184285606393</v>
      </c>
      <c r="M571" s="174">
        <v>179.50855285681916</v>
      </c>
      <c r="N571" s="174">
        <v>59.836184285606393</v>
      </c>
      <c r="O571" s="174">
        <v>59.836184285606393</v>
      </c>
      <c r="P571" s="4">
        <f t="shared" si="36"/>
        <v>0</v>
      </c>
      <c r="Q571" s="11">
        <f t="shared" si="37"/>
        <v>0</v>
      </c>
      <c r="R571" s="12">
        <f t="shared" si="38"/>
        <v>0</v>
      </c>
      <c r="S571" s="13">
        <f t="shared" si="39"/>
        <v>0</v>
      </c>
      <c r="T571" s="14"/>
    </row>
    <row r="572" spans="1:20" ht="20.65" customHeight="1" x14ac:dyDescent="0.35">
      <c r="A572" s="120"/>
      <c r="B572" s="20" t="s">
        <v>26</v>
      </c>
      <c r="C572" s="37" t="s">
        <v>17</v>
      </c>
      <c r="D572" s="151">
        <v>96</v>
      </c>
      <c r="E572" s="174">
        <v>7984.1477561119418</v>
      </c>
      <c r="F572" s="151">
        <v>96</v>
      </c>
      <c r="G572" s="151">
        <v>12</v>
      </c>
      <c r="H572" s="151">
        <v>36</v>
      </c>
      <c r="I572" s="151">
        <v>24</v>
      </c>
      <c r="J572" s="151">
        <v>24</v>
      </c>
      <c r="K572" s="174">
        <v>7984.1477561119427</v>
      </c>
      <c r="L572" s="174">
        <v>1000.4610012553389</v>
      </c>
      <c r="M572" s="174">
        <v>2993.5669021937092</v>
      </c>
      <c r="N572" s="174">
        <v>1995.0599263314473</v>
      </c>
      <c r="O572" s="174">
        <v>1995.0599263314473</v>
      </c>
      <c r="P572" s="4">
        <f t="shared" si="36"/>
        <v>0</v>
      </c>
      <c r="Q572" s="11">
        <f t="shared" si="37"/>
        <v>0</v>
      </c>
      <c r="R572" s="12">
        <f t="shared" si="38"/>
        <v>0</v>
      </c>
      <c r="S572" s="13">
        <f t="shared" si="39"/>
        <v>0</v>
      </c>
      <c r="T572" s="14"/>
    </row>
    <row r="573" spans="1:20" ht="20.65" customHeight="1" x14ac:dyDescent="0.35">
      <c r="A573" s="120"/>
      <c r="B573" s="20" t="s">
        <v>27</v>
      </c>
      <c r="C573" s="37" t="s">
        <v>17</v>
      </c>
      <c r="D573" s="151">
        <v>107</v>
      </c>
      <c r="E573" s="174">
        <v>4246.3433801225519</v>
      </c>
      <c r="F573" s="151">
        <v>107</v>
      </c>
      <c r="G573" s="151">
        <v>24</v>
      </c>
      <c r="H573" s="151">
        <v>30</v>
      </c>
      <c r="I573" s="151">
        <v>26</v>
      </c>
      <c r="J573" s="151">
        <v>27</v>
      </c>
      <c r="K573" s="174">
        <v>4246.343380122551</v>
      </c>
      <c r="L573" s="174">
        <v>953.10938750348964</v>
      </c>
      <c r="M573" s="174">
        <v>1189.9297856213664</v>
      </c>
      <c r="N573" s="174">
        <v>1032.0495202094485</v>
      </c>
      <c r="O573" s="174">
        <v>1071.254686788247</v>
      </c>
      <c r="P573" s="4">
        <f t="shared" si="36"/>
        <v>0</v>
      </c>
      <c r="Q573" s="11">
        <f t="shared" si="37"/>
        <v>0</v>
      </c>
      <c r="R573" s="12">
        <f t="shared" si="38"/>
        <v>0</v>
      </c>
      <c r="S573" s="13">
        <f t="shared" si="39"/>
        <v>0</v>
      </c>
      <c r="T573" s="14"/>
    </row>
    <row r="574" spans="1:20" ht="25.5" customHeight="1" x14ac:dyDescent="0.35">
      <c r="A574" s="120"/>
      <c r="B574" s="34" t="s">
        <v>60</v>
      </c>
      <c r="C574" s="58" t="s">
        <v>17</v>
      </c>
      <c r="D574" s="145">
        <v>239</v>
      </c>
      <c r="E574" s="170">
        <v>34097.164069449071</v>
      </c>
      <c r="F574" s="145">
        <v>239</v>
      </c>
      <c r="G574" s="145">
        <v>47</v>
      </c>
      <c r="H574" s="145">
        <v>81</v>
      </c>
      <c r="I574" s="145">
        <v>56</v>
      </c>
      <c r="J574" s="145">
        <v>55</v>
      </c>
      <c r="K574" s="170">
        <v>34097.164069449078</v>
      </c>
      <c r="L574" s="170">
        <v>7214.140832283927</v>
      </c>
      <c r="M574" s="170">
        <v>11128.717190639451</v>
      </c>
      <c r="N574" s="170">
        <v>8603.3266698103271</v>
      </c>
      <c r="O574" s="170">
        <v>7150.979376715366</v>
      </c>
      <c r="P574" s="4">
        <f t="shared" si="36"/>
        <v>0</v>
      </c>
      <c r="Q574" s="11">
        <f t="shared" si="37"/>
        <v>0</v>
      </c>
      <c r="R574" s="12">
        <f t="shared" si="38"/>
        <v>0</v>
      </c>
      <c r="S574" s="13">
        <f t="shared" si="39"/>
        <v>0</v>
      </c>
      <c r="T574" s="14"/>
    </row>
    <row r="575" spans="1:20" ht="20.65" customHeight="1" x14ac:dyDescent="0.35">
      <c r="A575" s="120"/>
      <c r="B575" s="21" t="s">
        <v>34</v>
      </c>
      <c r="C575" s="37" t="s">
        <v>17</v>
      </c>
      <c r="D575" s="151">
        <v>22</v>
      </c>
      <c r="E575" s="174">
        <v>3212.4894249807398</v>
      </c>
      <c r="F575" s="151">
        <v>22</v>
      </c>
      <c r="G575" s="151">
        <v>3</v>
      </c>
      <c r="H575" s="151">
        <v>10</v>
      </c>
      <c r="I575" s="151">
        <v>5</v>
      </c>
      <c r="J575" s="151">
        <v>4</v>
      </c>
      <c r="K575" s="174">
        <v>3212.4894249807403</v>
      </c>
      <c r="L575" s="174">
        <v>469.79819127616179</v>
      </c>
      <c r="M575" s="174">
        <v>1662.4954004207373</v>
      </c>
      <c r="N575" s="174">
        <v>857.90752513074472</v>
      </c>
      <c r="O575" s="174">
        <v>222.28830815309621</v>
      </c>
      <c r="P575" s="4">
        <f t="shared" si="36"/>
        <v>0</v>
      </c>
      <c r="Q575" s="11">
        <f t="shared" si="37"/>
        <v>0</v>
      </c>
      <c r="R575" s="12">
        <f t="shared" si="38"/>
        <v>0</v>
      </c>
      <c r="S575" s="13">
        <f t="shared" si="39"/>
        <v>0</v>
      </c>
      <c r="T575" s="14"/>
    </row>
    <row r="576" spans="1:20" ht="20.65" customHeight="1" x14ac:dyDescent="0.35">
      <c r="A576" s="120"/>
      <c r="B576" s="28" t="s">
        <v>54</v>
      </c>
      <c r="C576" s="37" t="s">
        <v>17</v>
      </c>
      <c r="D576" s="151">
        <v>13</v>
      </c>
      <c r="E576" s="174">
        <v>1700.5443573969335</v>
      </c>
      <c r="F576" s="151">
        <v>13</v>
      </c>
      <c r="G576" s="151">
        <v>4</v>
      </c>
      <c r="H576" s="151">
        <v>3</v>
      </c>
      <c r="I576" s="151">
        <v>3</v>
      </c>
      <c r="J576" s="151">
        <v>3</v>
      </c>
      <c r="K576" s="174">
        <v>1700.5443573969337</v>
      </c>
      <c r="L576" s="174">
        <v>500.23050062766947</v>
      </c>
      <c r="M576" s="174">
        <v>412.57049064925599</v>
      </c>
      <c r="N576" s="174">
        <v>400.10461892308803</v>
      </c>
      <c r="O576" s="174">
        <v>387.63874719692006</v>
      </c>
      <c r="P576" s="4">
        <f t="shared" si="36"/>
        <v>0</v>
      </c>
      <c r="Q576" s="11">
        <f t="shared" si="37"/>
        <v>0</v>
      </c>
      <c r="R576" s="12">
        <f t="shared" si="38"/>
        <v>0</v>
      </c>
      <c r="S576" s="13">
        <f t="shared" si="39"/>
        <v>0</v>
      </c>
      <c r="T576" s="14"/>
    </row>
    <row r="577" spans="1:23" ht="20.65" customHeight="1" x14ac:dyDescent="0.35">
      <c r="A577" s="120"/>
      <c r="B577" s="20" t="s">
        <v>35</v>
      </c>
      <c r="C577" s="37" t="s">
        <v>17</v>
      </c>
      <c r="D577" s="151">
        <v>138</v>
      </c>
      <c r="E577" s="174">
        <v>20657.399231142132</v>
      </c>
      <c r="F577" s="151">
        <v>138</v>
      </c>
      <c r="G577" s="151">
        <v>28</v>
      </c>
      <c r="H577" s="151">
        <v>48</v>
      </c>
      <c r="I577" s="151">
        <v>33</v>
      </c>
      <c r="J577" s="151">
        <v>29</v>
      </c>
      <c r="K577" s="174">
        <v>20657.399231142132</v>
      </c>
      <c r="L577" s="174">
        <v>4258.8223410140326</v>
      </c>
      <c r="M577" s="174">
        <v>6721.7230051138404</v>
      </c>
      <c r="N577" s="174">
        <v>5485.4625606349973</v>
      </c>
      <c r="O577" s="174">
        <v>4191.3913243792585</v>
      </c>
      <c r="P577" s="4">
        <f t="shared" si="36"/>
        <v>0</v>
      </c>
      <c r="Q577" s="11">
        <f t="shared" si="37"/>
        <v>0</v>
      </c>
      <c r="R577" s="12">
        <f t="shared" si="38"/>
        <v>0</v>
      </c>
      <c r="S577" s="13">
        <f t="shared" si="39"/>
        <v>0</v>
      </c>
      <c r="T577" s="14"/>
    </row>
    <row r="578" spans="1:23" ht="20.65" customHeight="1" x14ac:dyDescent="0.35">
      <c r="A578" s="120"/>
      <c r="B578" s="20" t="s">
        <v>28</v>
      </c>
      <c r="C578" s="37" t="s">
        <v>17</v>
      </c>
      <c r="D578" s="151">
        <v>2</v>
      </c>
      <c r="E578" s="174">
        <v>87.279800890765245</v>
      </c>
      <c r="F578" s="151">
        <v>2</v>
      </c>
      <c r="G578" s="151">
        <v>1</v>
      </c>
      <c r="H578" s="151">
        <v>1</v>
      </c>
      <c r="I578" s="151">
        <v>0</v>
      </c>
      <c r="J578" s="151">
        <v>0</v>
      </c>
      <c r="K578" s="174">
        <v>87.279800890765245</v>
      </c>
      <c r="L578" s="174">
        <v>43.639900445382622</v>
      </c>
      <c r="M578" s="174">
        <v>43.639900445382622</v>
      </c>
      <c r="N578" s="174">
        <v>0</v>
      </c>
      <c r="O578" s="174">
        <v>0</v>
      </c>
      <c r="P578" s="4"/>
      <c r="Q578" s="11"/>
      <c r="R578" s="12"/>
      <c r="S578" s="13"/>
      <c r="T578" s="14"/>
    </row>
    <row r="579" spans="1:23" ht="20.65" customHeight="1" x14ac:dyDescent="0.35">
      <c r="A579" s="120"/>
      <c r="B579" s="20" t="s">
        <v>29</v>
      </c>
      <c r="C579" s="37" t="s">
        <v>17</v>
      </c>
      <c r="D579" s="151">
        <v>3</v>
      </c>
      <c r="E579" s="174">
        <v>158.40071555648521</v>
      </c>
      <c r="F579" s="151">
        <v>3</v>
      </c>
      <c r="G579" s="151">
        <v>0</v>
      </c>
      <c r="H579" s="151">
        <v>2</v>
      </c>
      <c r="I579" s="151">
        <v>1</v>
      </c>
      <c r="J579" s="151">
        <v>0</v>
      </c>
      <c r="K579" s="174">
        <v>158.40071555648521</v>
      </c>
      <c r="L579" s="174">
        <v>0</v>
      </c>
      <c r="M579" s="174">
        <v>39.205166578798355</v>
      </c>
      <c r="N579" s="174">
        <v>119.19554897768685</v>
      </c>
      <c r="O579" s="174">
        <v>0</v>
      </c>
      <c r="P579" s="4">
        <f t="shared" si="36"/>
        <v>0</v>
      </c>
      <c r="Q579" s="11">
        <f t="shared" si="37"/>
        <v>0</v>
      </c>
      <c r="R579" s="12">
        <f t="shared" si="38"/>
        <v>0</v>
      </c>
      <c r="S579" s="13">
        <f t="shared" si="39"/>
        <v>0</v>
      </c>
      <c r="T579" s="14"/>
    </row>
    <row r="580" spans="1:23" ht="20.65" customHeight="1" x14ac:dyDescent="0.35">
      <c r="A580" s="120"/>
      <c r="B580" s="20" t="s">
        <v>55</v>
      </c>
      <c r="C580" s="37" t="s">
        <v>17</v>
      </c>
      <c r="D580" s="151">
        <v>20</v>
      </c>
      <c r="E580" s="174">
        <v>1647.1343299861671</v>
      </c>
      <c r="F580" s="151">
        <v>20</v>
      </c>
      <c r="G580" s="151">
        <v>0</v>
      </c>
      <c r="H580" s="151">
        <v>6</v>
      </c>
      <c r="I580" s="151">
        <v>6</v>
      </c>
      <c r="J580" s="151">
        <v>8</v>
      </c>
      <c r="K580" s="174">
        <v>1647.1343299861671</v>
      </c>
      <c r="L580" s="174">
        <v>0</v>
      </c>
      <c r="M580" s="174">
        <v>506.7439186045923</v>
      </c>
      <c r="N580" s="174">
        <v>494.63955715848323</v>
      </c>
      <c r="O580" s="174">
        <v>645.75085422309166</v>
      </c>
      <c r="P580" s="4">
        <f t="shared" si="36"/>
        <v>0</v>
      </c>
      <c r="Q580" s="11">
        <f t="shared" si="37"/>
        <v>0</v>
      </c>
      <c r="R580" s="12">
        <f t="shared" si="38"/>
        <v>0</v>
      </c>
      <c r="S580" s="13">
        <f t="shared" si="39"/>
        <v>0</v>
      </c>
      <c r="T580" s="14"/>
    </row>
    <row r="581" spans="1:23" ht="20.65" customHeight="1" x14ac:dyDescent="0.35">
      <c r="A581" s="120"/>
      <c r="B581" s="20" t="s">
        <v>36</v>
      </c>
      <c r="C581" s="37" t="s">
        <v>17</v>
      </c>
      <c r="D581" s="151">
        <v>41</v>
      </c>
      <c r="E581" s="174">
        <v>6633.916209495851</v>
      </c>
      <c r="F581" s="151">
        <v>41</v>
      </c>
      <c r="G581" s="151">
        <v>11</v>
      </c>
      <c r="H581" s="151">
        <v>11</v>
      </c>
      <c r="I581" s="151">
        <v>8</v>
      </c>
      <c r="J581" s="151">
        <v>11</v>
      </c>
      <c r="K581" s="174">
        <v>6633.9162094958519</v>
      </c>
      <c r="L581" s="174">
        <v>1941.6498989206805</v>
      </c>
      <c r="M581" s="174">
        <v>1742.3393088268435</v>
      </c>
      <c r="N581" s="174">
        <v>1246.0168589853279</v>
      </c>
      <c r="O581" s="174">
        <v>1703.9101427629994</v>
      </c>
      <c r="P581" s="4">
        <f t="shared" si="36"/>
        <v>0</v>
      </c>
      <c r="Q581" s="11">
        <f t="shared" si="37"/>
        <v>0</v>
      </c>
      <c r="R581" s="12">
        <f t="shared" si="38"/>
        <v>0</v>
      </c>
      <c r="S581" s="13">
        <f t="shared" si="39"/>
        <v>0</v>
      </c>
      <c r="T581" s="14"/>
    </row>
    <row r="582" spans="1:23" ht="31.5" customHeight="1" x14ac:dyDescent="0.35">
      <c r="A582" s="120"/>
      <c r="B582" s="131" t="s">
        <v>165</v>
      </c>
      <c r="C582" s="132"/>
      <c r="D582" s="153">
        <v>1789</v>
      </c>
      <c r="E582" s="178">
        <v>160593.28581203942</v>
      </c>
      <c r="F582" s="153">
        <v>1789</v>
      </c>
      <c r="G582" s="153">
        <v>460</v>
      </c>
      <c r="H582" s="153">
        <v>449</v>
      </c>
      <c r="I582" s="153">
        <v>444</v>
      </c>
      <c r="J582" s="153">
        <v>436</v>
      </c>
      <c r="K582" s="178">
        <v>160593.28581203942</v>
      </c>
      <c r="L582" s="178">
        <v>41147.66910656554</v>
      </c>
      <c r="M582" s="178">
        <v>41615.375126414714</v>
      </c>
      <c r="N582" s="178">
        <v>39729.138968714302</v>
      </c>
      <c r="O582" s="178">
        <v>38101.102610344838</v>
      </c>
      <c r="P582" s="4">
        <f t="shared" si="36"/>
        <v>0</v>
      </c>
      <c r="Q582" s="11">
        <f t="shared" si="37"/>
        <v>0</v>
      </c>
      <c r="R582" s="12">
        <f t="shared" si="38"/>
        <v>0</v>
      </c>
      <c r="S582" s="13">
        <f t="shared" si="39"/>
        <v>0</v>
      </c>
      <c r="T582" s="14"/>
    </row>
    <row r="583" spans="1:23" ht="20.65" customHeight="1" x14ac:dyDescent="0.35">
      <c r="A583" s="119" t="s">
        <v>96</v>
      </c>
      <c r="B583" s="9" t="s">
        <v>16</v>
      </c>
      <c r="C583" s="9" t="s">
        <v>17</v>
      </c>
      <c r="D583" s="146">
        <v>427</v>
      </c>
      <c r="E583" s="171">
        <v>27683.931252878021</v>
      </c>
      <c r="F583" s="146">
        <v>427</v>
      </c>
      <c r="G583" s="146">
        <v>113</v>
      </c>
      <c r="H583" s="146">
        <v>98</v>
      </c>
      <c r="I583" s="146">
        <v>117</v>
      </c>
      <c r="J583" s="146">
        <v>99</v>
      </c>
      <c r="K583" s="171">
        <v>27683.931252878021</v>
      </c>
      <c r="L583" s="171">
        <v>7303.7992984987823</v>
      </c>
      <c r="M583" s="171">
        <v>6419.2560115499027</v>
      </c>
      <c r="N583" s="171">
        <v>7119.0810140090152</v>
      </c>
      <c r="O583" s="171">
        <v>6841.794928820319</v>
      </c>
      <c r="P583" s="4">
        <f t="shared" si="36"/>
        <v>0</v>
      </c>
      <c r="Q583" s="11">
        <f t="shared" si="37"/>
        <v>0</v>
      </c>
      <c r="R583" s="12">
        <f t="shared" si="38"/>
        <v>0</v>
      </c>
      <c r="S583" s="13">
        <f t="shared" si="39"/>
        <v>0</v>
      </c>
      <c r="T583" s="14">
        <f>'[1]Свод МО Формула !!!!!!'!CA20</f>
        <v>427</v>
      </c>
      <c r="U583" s="6">
        <f>'[1]Свод МО Формула !!!!!!'!CG20</f>
        <v>27683.931252878028</v>
      </c>
      <c r="V583" s="14">
        <f>T583-D583</f>
        <v>0</v>
      </c>
      <c r="W583" s="14">
        <f>U583-E583</f>
        <v>0</v>
      </c>
    </row>
    <row r="584" spans="1:23" ht="20.65" customHeight="1" x14ac:dyDescent="0.35">
      <c r="A584" s="120"/>
      <c r="B584" s="25" t="s">
        <v>18</v>
      </c>
      <c r="C584" s="58" t="s">
        <v>17</v>
      </c>
      <c r="D584" s="145">
        <v>34</v>
      </c>
      <c r="E584" s="170">
        <v>1637.7886659530589</v>
      </c>
      <c r="F584" s="145">
        <v>34</v>
      </c>
      <c r="G584" s="145">
        <v>8</v>
      </c>
      <c r="H584" s="145">
        <v>10</v>
      </c>
      <c r="I584" s="145">
        <v>7</v>
      </c>
      <c r="J584" s="145">
        <v>9</v>
      </c>
      <c r="K584" s="170">
        <v>1637.7886659530586</v>
      </c>
      <c r="L584" s="170">
        <v>363.07163049257446</v>
      </c>
      <c r="M584" s="170">
        <v>493.65537658570219</v>
      </c>
      <c r="N584" s="170">
        <v>330.73079617979056</v>
      </c>
      <c r="O584" s="170">
        <v>450.33086269499159</v>
      </c>
      <c r="P584" s="4">
        <f t="shared" si="36"/>
        <v>0</v>
      </c>
      <c r="Q584" s="11">
        <f t="shared" si="37"/>
        <v>0</v>
      </c>
      <c r="R584" s="12">
        <f t="shared" si="38"/>
        <v>0</v>
      </c>
      <c r="S584" s="13">
        <f t="shared" si="39"/>
        <v>0</v>
      </c>
      <c r="T584" s="14"/>
    </row>
    <row r="585" spans="1:23" ht="20.65" customHeight="1" x14ac:dyDescent="0.35">
      <c r="A585" s="120"/>
      <c r="B585" s="20" t="s">
        <v>18</v>
      </c>
      <c r="C585" s="37" t="s">
        <v>17</v>
      </c>
      <c r="D585" s="151">
        <v>34</v>
      </c>
      <c r="E585" s="174">
        <v>1637.7886659530589</v>
      </c>
      <c r="F585" s="151">
        <v>34</v>
      </c>
      <c r="G585" s="151">
        <v>8</v>
      </c>
      <c r="H585" s="151">
        <v>10</v>
      </c>
      <c r="I585" s="151">
        <v>7</v>
      </c>
      <c r="J585" s="151">
        <v>9</v>
      </c>
      <c r="K585" s="174">
        <v>1637.7886659530586</v>
      </c>
      <c r="L585" s="174">
        <v>363.07163049257446</v>
      </c>
      <c r="M585" s="174">
        <v>493.65537658570219</v>
      </c>
      <c r="N585" s="174">
        <v>330.73079617979056</v>
      </c>
      <c r="O585" s="174">
        <v>450.33086269499159</v>
      </c>
      <c r="P585" s="4">
        <f t="shared" si="36"/>
        <v>0</v>
      </c>
      <c r="Q585" s="11">
        <f t="shared" si="37"/>
        <v>0</v>
      </c>
      <c r="R585" s="12">
        <f t="shared" si="38"/>
        <v>0</v>
      </c>
      <c r="S585" s="13">
        <f t="shared" si="39"/>
        <v>0</v>
      </c>
      <c r="T585" s="14"/>
    </row>
    <row r="586" spans="1:23" ht="20.65" customHeight="1" x14ac:dyDescent="0.35">
      <c r="A586" s="120"/>
      <c r="B586" s="25" t="s">
        <v>20</v>
      </c>
      <c r="C586" s="58" t="s">
        <v>17</v>
      </c>
      <c r="D586" s="145">
        <v>220</v>
      </c>
      <c r="E586" s="170">
        <v>16830.268535527775</v>
      </c>
      <c r="F586" s="145">
        <v>220</v>
      </c>
      <c r="G586" s="145">
        <v>58</v>
      </c>
      <c r="H586" s="145">
        <v>51</v>
      </c>
      <c r="I586" s="145">
        <v>56</v>
      </c>
      <c r="J586" s="145">
        <v>55</v>
      </c>
      <c r="K586" s="170">
        <v>16830.268535527779</v>
      </c>
      <c r="L586" s="170">
        <v>4331.9716300083373</v>
      </c>
      <c r="M586" s="170">
        <v>4120.6851432463409</v>
      </c>
      <c r="N586" s="170">
        <v>4304.2703493134513</v>
      </c>
      <c r="O586" s="170">
        <v>4073.341412959649</v>
      </c>
      <c r="P586" s="4">
        <f t="shared" si="36"/>
        <v>0</v>
      </c>
      <c r="Q586" s="11">
        <f t="shared" si="37"/>
        <v>0</v>
      </c>
      <c r="R586" s="12">
        <f t="shared" si="38"/>
        <v>0</v>
      </c>
      <c r="S586" s="13">
        <f t="shared" si="39"/>
        <v>0</v>
      </c>
      <c r="T586" s="14"/>
    </row>
    <row r="587" spans="1:23" ht="20.65" customHeight="1" x14ac:dyDescent="0.35">
      <c r="A587" s="120"/>
      <c r="B587" s="20" t="s">
        <v>22</v>
      </c>
      <c r="C587" s="37" t="s">
        <v>17</v>
      </c>
      <c r="D587" s="151">
        <v>19</v>
      </c>
      <c r="E587" s="174">
        <v>907.54039340848283</v>
      </c>
      <c r="F587" s="151">
        <v>19</v>
      </c>
      <c r="G587" s="151">
        <v>4</v>
      </c>
      <c r="H587" s="151">
        <v>5</v>
      </c>
      <c r="I587" s="151">
        <v>4</v>
      </c>
      <c r="J587" s="151">
        <v>6</v>
      </c>
      <c r="K587" s="174">
        <v>907.54039340848271</v>
      </c>
      <c r="L587" s="174">
        <v>191.38229567599421</v>
      </c>
      <c r="M587" s="174">
        <v>238.53445548022469</v>
      </c>
      <c r="N587" s="174">
        <v>191.38229567599421</v>
      </c>
      <c r="O587" s="174">
        <v>286.24134657626962</v>
      </c>
      <c r="P587" s="4">
        <f t="shared" si="36"/>
        <v>0</v>
      </c>
      <c r="Q587" s="11">
        <f t="shared" si="37"/>
        <v>0</v>
      </c>
      <c r="R587" s="12">
        <f t="shared" si="38"/>
        <v>0</v>
      </c>
      <c r="S587" s="13">
        <f t="shared" si="39"/>
        <v>0</v>
      </c>
      <c r="T587" s="14"/>
    </row>
    <row r="588" spans="1:23" ht="20.65" customHeight="1" x14ac:dyDescent="0.35">
      <c r="A588" s="120"/>
      <c r="B588" s="20" t="s">
        <v>23</v>
      </c>
      <c r="C588" s="37" t="s">
        <v>17</v>
      </c>
      <c r="D588" s="151">
        <v>8</v>
      </c>
      <c r="E588" s="174">
        <v>417.15793144448594</v>
      </c>
      <c r="F588" s="151">
        <v>8</v>
      </c>
      <c r="G588" s="151">
        <v>3</v>
      </c>
      <c r="H588" s="151">
        <v>2</v>
      </c>
      <c r="I588" s="151">
        <v>2</v>
      </c>
      <c r="J588" s="151">
        <v>1</v>
      </c>
      <c r="K588" s="174">
        <v>417.15793144448594</v>
      </c>
      <c r="L588" s="174">
        <v>156.4342242916822</v>
      </c>
      <c r="M588" s="174">
        <v>104.28948286112148</v>
      </c>
      <c r="N588" s="174">
        <v>104.28948286112148</v>
      </c>
      <c r="O588" s="174">
        <v>52.144741430560742</v>
      </c>
      <c r="P588" s="4">
        <f t="shared" si="36"/>
        <v>0</v>
      </c>
      <c r="Q588" s="11">
        <f t="shared" si="37"/>
        <v>0</v>
      </c>
      <c r="R588" s="12">
        <f t="shared" si="38"/>
        <v>0</v>
      </c>
      <c r="S588" s="13">
        <f t="shared" si="39"/>
        <v>0</v>
      </c>
      <c r="T588" s="14"/>
    </row>
    <row r="589" spans="1:23" ht="20.65" customHeight="1" x14ac:dyDescent="0.35">
      <c r="A589" s="120"/>
      <c r="B589" s="20" t="s">
        <v>24</v>
      </c>
      <c r="C589" s="37" t="s">
        <v>17</v>
      </c>
      <c r="D589" s="151">
        <v>14</v>
      </c>
      <c r="E589" s="174">
        <v>1824.4644340587727</v>
      </c>
      <c r="F589" s="151">
        <v>14</v>
      </c>
      <c r="G589" s="151">
        <v>8</v>
      </c>
      <c r="H589" s="151">
        <v>6</v>
      </c>
      <c r="I589" s="151">
        <v>0</v>
      </c>
      <c r="J589" s="151">
        <v>0</v>
      </c>
      <c r="K589" s="174">
        <v>1824.4644340587729</v>
      </c>
      <c r="L589" s="174">
        <v>1042.5511051764415</v>
      </c>
      <c r="M589" s="174">
        <v>781.91332888233126</v>
      </c>
      <c r="N589" s="174">
        <v>0</v>
      </c>
      <c r="O589" s="174">
        <v>0</v>
      </c>
      <c r="P589" s="4">
        <f t="shared" si="36"/>
        <v>0</v>
      </c>
      <c r="Q589" s="11">
        <f t="shared" si="37"/>
        <v>0</v>
      </c>
      <c r="R589" s="12">
        <f t="shared" si="38"/>
        <v>0</v>
      </c>
      <c r="S589" s="13">
        <f t="shared" si="39"/>
        <v>0</v>
      </c>
      <c r="T589" s="14"/>
    </row>
    <row r="590" spans="1:23" ht="20.65" customHeight="1" x14ac:dyDescent="0.35">
      <c r="A590" s="120"/>
      <c r="B590" s="20" t="s">
        <v>45</v>
      </c>
      <c r="C590" s="37" t="s">
        <v>17</v>
      </c>
      <c r="D590" s="151">
        <v>16</v>
      </c>
      <c r="E590" s="174">
        <v>1143.8559237214495</v>
      </c>
      <c r="F590" s="151">
        <v>16</v>
      </c>
      <c r="G590" s="151">
        <v>5</v>
      </c>
      <c r="H590" s="151">
        <v>2</v>
      </c>
      <c r="I590" s="151">
        <v>5</v>
      </c>
      <c r="J590" s="151">
        <v>4</v>
      </c>
      <c r="K590" s="174">
        <v>1143.8559237214495</v>
      </c>
      <c r="L590" s="174">
        <v>360.57533967940941</v>
      </c>
      <c r="M590" s="174">
        <v>140.9017481208769</v>
      </c>
      <c r="N590" s="174">
        <v>360.57533967940941</v>
      </c>
      <c r="O590" s="174">
        <v>281.80349624175381</v>
      </c>
      <c r="P590" s="4">
        <f t="shared" si="36"/>
        <v>0</v>
      </c>
      <c r="Q590" s="11">
        <f t="shared" si="37"/>
        <v>0</v>
      </c>
      <c r="R590" s="12">
        <f t="shared" si="38"/>
        <v>0</v>
      </c>
      <c r="S590" s="13">
        <f t="shared" si="39"/>
        <v>0</v>
      </c>
      <c r="T590" s="14"/>
    </row>
    <row r="591" spans="1:23" ht="20.65" customHeight="1" x14ac:dyDescent="0.35">
      <c r="A591" s="120"/>
      <c r="B591" s="20" t="s">
        <v>25</v>
      </c>
      <c r="C591" s="37" t="s">
        <v>17</v>
      </c>
      <c r="D591" s="151">
        <v>47</v>
      </c>
      <c r="E591" s="174">
        <v>5815.5480397626834</v>
      </c>
      <c r="F591" s="151">
        <v>47</v>
      </c>
      <c r="G591" s="151">
        <v>13</v>
      </c>
      <c r="H591" s="151">
        <v>10</v>
      </c>
      <c r="I591" s="151">
        <v>11</v>
      </c>
      <c r="J591" s="151">
        <v>13</v>
      </c>
      <c r="K591" s="174">
        <v>5815.5480397626825</v>
      </c>
      <c r="L591" s="174">
        <v>1447.7120127142496</v>
      </c>
      <c r="M591" s="174">
        <v>1319.778660905492</v>
      </c>
      <c r="N591" s="174">
        <v>1505.0616580235658</v>
      </c>
      <c r="O591" s="174">
        <v>1542.9957081193754</v>
      </c>
      <c r="P591" s="4">
        <f t="shared" si="36"/>
        <v>0</v>
      </c>
      <c r="Q591" s="11">
        <f t="shared" si="37"/>
        <v>0</v>
      </c>
      <c r="R591" s="12">
        <f t="shared" si="38"/>
        <v>0</v>
      </c>
      <c r="S591" s="13">
        <f t="shared" si="39"/>
        <v>0</v>
      </c>
      <c r="T591" s="14"/>
    </row>
    <row r="592" spans="1:23" ht="20.65" customHeight="1" x14ac:dyDescent="0.35">
      <c r="A592" s="120"/>
      <c r="B592" s="21" t="s">
        <v>34</v>
      </c>
      <c r="C592" s="37" t="s">
        <v>17</v>
      </c>
      <c r="D592" s="151">
        <v>5</v>
      </c>
      <c r="E592" s="174">
        <v>180.13184644312761</v>
      </c>
      <c r="F592" s="151">
        <v>5</v>
      </c>
      <c r="G592" s="151">
        <v>1</v>
      </c>
      <c r="H592" s="151">
        <v>1</v>
      </c>
      <c r="I592" s="151">
        <v>2</v>
      </c>
      <c r="J592" s="151">
        <v>1</v>
      </c>
      <c r="K592" s="174">
        <v>180.13184644312761</v>
      </c>
      <c r="L592" s="174">
        <v>36.026369288625524</v>
      </c>
      <c r="M592" s="174">
        <v>36.026369288625524</v>
      </c>
      <c r="N592" s="174">
        <v>72.052738577251048</v>
      </c>
      <c r="O592" s="174">
        <v>36.026369288625524</v>
      </c>
      <c r="P592" s="4">
        <f t="shared" si="36"/>
        <v>0</v>
      </c>
      <c r="Q592" s="11">
        <f t="shared" si="37"/>
        <v>0</v>
      </c>
      <c r="R592" s="12">
        <f t="shared" si="38"/>
        <v>0</v>
      </c>
      <c r="S592" s="13">
        <f t="shared" si="39"/>
        <v>0</v>
      </c>
      <c r="T592" s="14"/>
    </row>
    <row r="593" spans="1:20" ht="20.65" customHeight="1" x14ac:dyDescent="0.35">
      <c r="A593" s="120"/>
      <c r="B593" s="20" t="s">
        <v>26</v>
      </c>
      <c r="C593" s="37" t="s">
        <v>17</v>
      </c>
      <c r="D593" s="151">
        <v>13</v>
      </c>
      <c r="E593" s="174">
        <v>722.81487323426222</v>
      </c>
      <c r="F593" s="151">
        <v>13</v>
      </c>
      <c r="G593" s="151">
        <v>3</v>
      </c>
      <c r="H593" s="151">
        <v>3</v>
      </c>
      <c r="I593" s="151">
        <v>5</v>
      </c>
      <c r="J593" s="151">
        <v>2</v>
      </c>
      <c r="K593" s="174">
        <v>722.81487323426222</v>
      </c>
      <c r="L593" s="174">
        <v>165.30992496071383</v>
      </c>
      <c r="M593" s="174">
        <v>165.30992496071383</v>
      </c>
      <c r="N593" s="174">
        <v>297.89070370437361</v>
      </c>
      <c r="O593" s="174">
        <v>94.304319608460915</v>
      </c>
      <c r="P593" s="4">
        <f t="shared" si="36"/>
        <v>0</v>
      </c>
      <c r="Q593" s="11">
        <f t="shared" si="37"/>
        <v>0</v>
      </c>
      <c r="R593" s="12">
        <f t="shared" si="38"/>
        <v>0</v>
      </c>
      <c r="S593" s="13">
        <f t="shared" si="39"/>
        <v>0</v>
      </c>
      <c r="T593" s="14"/>
    </row>
    <row r="594" spans="1:20" ht="20.65" customHeight="1" x14ac:dyDescent="0.35">
      <c r="A594" s="120"/>
      <c r="B594" s="20" t="s">
        <v>47</v>
      </c>
      <c r="C594" s="37" t="s">
        <v>17</v>
      </c>
      <c r="D594" s="151">
        <v>33</v>
      </c>
      <c r="E594" s="174">
        <v>3057.1241491895771</v>
      </c>
      <c r="F594" s="151">
        <v>33</v>
      </c>
      <c r="G594" s="151">
        <v>1</v>
      </c>
      <c r="H594" s="151">
        <v>8</v>
      </c>
      <c r="I594" s="151">
        <v>12</v>
      </c>
      <c r="J594" s="151">
        <v>12</v>
      </c>
      <c r="K594" s="174">
        <v>3057.1241491895771</v>
      </c>
      <c r="L594" s="174">
        <v>92.640125733017484</v>
      </c>
      <c r="M594" s="174">
        <v>741.12100586413987</v>
      </c>
      <c r="N594" s="174">
        <v>1111.6815087962098</v>
      </c>
      <c r="O594" s="174">
        <v>1111.6815087962098</v>
      </c>
      <c r="P594" s="4">
        <f t="shared" si="36"/>
        <v>0</v>
      </c>
      <c r="Q594" s="11">
        <f t="shared" si="37"/>
        <v>0</v>
      </c>
      <c r="R594" s="12">
        <f t="shared" si="38"/>
        <v>0</v>
      </c>
      <c r="S594" s="13">
        <f t="shared" si="39"/>
        <v>0</v>
      </c>
      <c r="T594" s="14"/>
    </row>
    <row r="595" spans="1:20" ht="20.65" customHeight="1" x14ac:dyDescent="0.35">
      <c r="A595" s="120"/>
      <c r="B595" s="20" t="s">
        <v>27</v>
      </c>
      <c r="C595" s="37" t="s">
        <v>17</v>
      </c>
      <c r="D595" s="151">
        <v>42</v>
      </c>
      <c r="E595" s="174">
        <v>1696.3598759052522</v>
      </c>
      <c r="F595" s="151">
        <v>42</v>
      </c>
      <c r="G595" s="151">
        <v>14</v>
      </c>
      <c r="H595" s="151">
        <v>10</v>
      </c>
      <c r="I595" s="151">
        <v>8</v>
      </c>
      <c r="J595" s="151">
        <v>10</v>
      </c>
      <c r="K595" s="174">
        <v>1696.3598759052525</v>
      </c>
      <c r="L595" s="174">
        <v>563.31466779152902</v>
      </c>
      <c r="M595" s="174">
        <v>404.75625895770776</v>
      </c>
      <c r="N595" s="174">
        <v>337.60416620280648</v>
      </c>
      <c r="O595" s="174">
        <v>390.68478295320926</v>
      </c>
      <c r="P595" s="4">
        <f t="shared" si="36"/>
        <v>0</v>
      </c>
      <c r="Q595" s="11">
        <f t="shared" si="37"/>
        <v>0</v>
      </c>
      <c r="R595" s="12">
        <f t="shared" si="38"/>
        <v>0</v>
      </c>
      <c r="S595" s="13">
        <f t="shared" si="39"/>
        <v>0</v>
      </c>
      <c r="T595" s="14"/>
    </row>
    <row r="596" spans="1:20" ht="20.65" customHeight="1" x14ac:dyDescent="0.35">
      <c r="A596" s="120"/>
      <c r="B596" s="21" t="s">
        <v>28</v>
      </c>
      <c r="C596" s="37" t="s">
        <v>17</v>
      </c>
      <c r="D596" s="151">
        <v>10</v>
      </c>
      <c r="E596" s="174">
        <v>394.96867977190686</v>
      </c>
      <c r="F596" s="151">
        <v>10</v>
      </c>
      <c r="G596" s="151">
        <v>3</v>
      </c>
      <c r="H596" s="151">
        <v>2</v>
      </c>
      <c r="I596" s="151">
        <v>4</v>
      </c>
      <c r="J596" s="151">
        <v>1</v>
      </c>
      <c r="K596" s="174">
        <v>394.96867977190692</v>
      </c>
      <c r="L596" s="174">
        <v>122.59561549099919</v>
      </c>
      <c r="M596" s="174">
        <v>74.888724394954252</v>
      </c>
      <c r="N596" s="174">
        <v>170.30250658704412</v>
      </c>
      <c r="O596" s="174">
        <v>27.181833298909318</v>
      </c>
      <c r="P596" s="4">
        <f t="shared" si="36"/>
        <v>0</v>
      </c>
      <c r="Q596" s="11">
        <f t="shared" si="37"/>
        <v>0</v>
      </c>
      <c r="R596" s="12">
        <f t="shared" si="38"/>
        <v>0</v>
      </c>
      <c r="S596" s="13">
        <f t="shared" si="39"/>
        <v>0</v>
      </c>
      <c r="T596" s="14"/>
    </row>
    <row r="597" spans="1:20" ht="20.65" customHeight="1" x14ac:dyDescent="0.35">
      <c r="A597" s="120"/>
      <c r="B597" s="20" t="s">
        <v>29</v>
      </c>
      <c r="C597" s="37" t="s">
        <v>17</v>
      </c>
      <c r="D597" s="151">
        <v>4</v>
      </c>
      <c r="E597" s="174">
        <v>161.05906270209056</v>
      </c>
      <c r="F597" s="151">
        <v>4</v>
      </c>
      <c r="G597" s="151">
        <v>1</v>
      </c>
      <c r="H597" s="151">
        <v>0</v>
      </c>
      <c r="I597" s="151">
        <v>1</v>
      </c>
      <c r="J597" s="151">
        <v>2</v>
      </c>
      <c r="K597" s="174">
        <v>161.05906270209056</v>
      </c>
      <c r="L597" s="174">
        <v>40.264765675522639</v>
      </c>
      <c r="M597" s="174">
        <v>0</v>
      </c>
      <c r="N597" s="174">
        <v>40.264765675522639</v>
      </c>
      <c r="O597" s="174">
        <v>80.529531351045279</v>
      </c>
      <c r="P597" s="4">
        <f t="shared" ref="P597:P655" si="40">F597-D597</f>
        <v>0</v>
      </c>
      <c r="Q597" s="11">
        <f t="shared" ref="Q597:Q655" si="41">K597-E597</f>
        <v>0</v>
      </c>
      <c r="R597" s="12">
        <f t="shared" si="38"/>
        <v>0</v>
      </c>
      <c r="S597" s="13">
        <f t="shared" si="39"/>
        <v>0</v>
      </c>
      <c r="T597" s="14"/>
    </row>
    <row r="598" spans="1:20" ht="20.65" customHeight="1" x14ac:dyDescent="0.35">
      <c r="A598" s="120"/>
      <c r="B598" s="20" t="s">
        <v>30</v>
      </c>
      <c r="C598" s="37" t="s">
        <v>17</v>
      </c>
      <c r="D598" s="151">
        <v>9</v>
      </c>
      <c r="E598" s="174">
        <v>509.24332588568893</v>
      </c>
      <c r="F598" s="151">
        <v>9</v>
      </c>
      <c r="G598" s="151">
        <v>2</v>
      </c>
      <c r="H598" s="151">
        <v>2</v>
      </c>
      <c r="I598" s="151">
        <v>2</v>
      </c>
      <c r="J598" s="151">
        <v>3</v>
      </c>
      <c r="K598" s="174">
        <v>509.24332588568899</v>
      </c>
      <c r="L598" s="174">
        <v>113.16518353015312</v>
      </c>
      <c r="M598" s="174">
        <v>113.16518353015312</v>
      </c>
      <c r="N598" s="174">
        <v>113.16518353015312</v>
      </c>
      <c r="O598" s="174">
        <v>169.74777529522964</v>
      </c>
      <c r="P598" s="4">
        <f t="shared" si="40"/>
        <v>0</v>
      </c>
      <c r="Q598" s="11">
        <f t="shared" si="41"/>
        <v>0</v>
      </c>
      <c r="R598" s="12">
        <f t="shared" si="38"/>
        <v>0</v>
      </c>
      <c r="S598" s="13">
        <f t="shared" si="39"/>
        <v>0</v>
      </c>
      <c r="T598" s="14"/>
    </row>
    <row r="599" spans="1:20" ht="20.65" customHeight="1" x14ac:dyDescent="0.35">
      <c r="A599" s="120"/>
      <c r="B599" s="34" t="s">
        <v>32</v>
      </c>
      <c r="C599" s="58" t="s">
        <v>17</v>
      </c>
      <c r="D599" s="145">
        <v>85</v>
      </c>
      <c r="E599" s="170">
        <v>5779.3470448133739</v>
      </c>
      <c r="F599" s="145">
        <v>85</v>
      </c>
      <c r="G599" s="145">
        <v>26</v>
      </c>
      <c r="H599" s="145">
        <v>17</v>
      </c>
      <c r="I599" s="145">
        <v>24</v>
      </c>
      <c r="J599" s="145">
        <v>18</v>
      </c>
      <c r="K599" s="170">
        <v>5779.347044813373</v>
      </c>
      <c r="L599" s="170">
        <v>1802.9726856093382</v>
      </c>
      <c r="M599" s="170">
        <v>1042.1288007936416</v>
      </c>
      <c r="N599" s="170">
        <v>1278.2289831725388</v>
      </c>
      <c r="O599" s="170">
        <v>1656.0165752378548</v>
      </c>
      <c r="P599" s="4">
        <f t="shared" si="40"/>
        <v>0</v>
      </c>
      <c r="Q599" s="11">
        <f t="shared" si="41"/>
        <v>0</v>
      </c>
      <c r="R599" s="12">
        <f t="shared" si="38"/>
        <v>0</v>
      </c>
      <c r="S599" s="13">
        <f t="shared" si="39"/>
        <v>0</v>
      </c>
      <c r="T599" s="14"/>
    </row>
    <row r="600" spans="1:20" ht="20.65" customHeight="1" x14ac:dyDescent="0.35">
      <c r="A600" s="120"/>
      <c r="B600" s="21" t="s">
        <v>34</v>
      </c>
      <c r="C600" s="37" t="s">
        <v>17</v>
      </c>
      <c r="D600" s="151">
        <v>6</v>
      </c>
      <c r="E600" s="174">
        <v>301.71149338844407</v>
      </c>
      <c r="F600" s="151">
        <v>6</v>
      </c>
      <c r="G600" s="151">
        <v>1</v>
      </c>
      <c r="H600" s="151">
        <v>2</v>
      </c>
      <c r="I600" s="151">
        <v>1</v>
      </c>
      <c r="J600" s="151">
        <v>2</v>
      </c>
      <c r="K600" s="174">
        <v>301.71149338844407</v>
      </c>
      <c r="L600" s="174">
        <v>24.931743452336001</v>
      </c>
      <c r="M600" s="174">
        <v>110.3915270710807</v>
      </c>
      <c r="N600" s="174">
        <v>24.931743452336001</v>
      </c>
      <c r="O600" s="174">
        <v>141.45647941269135</v>
      </c>
      <c r="P600" s="4">
        <f t="shared" si="40"/>
        <v>0</v>
      </c>
      <c r="Q600" s="11">
        <f t="shared" si="41"/>
        <v>0</v>
      </c>
      <c r="R600" s="12">
        <f t="shared" si="38"/>
        <v>0</v>
      </c>
      <c r="S600" s="13">
        <f t="shared" si="39"/>
        <v>0</v>
      </c>
      <c r="T600" s="14"/>
    </row>
    <row r="601" spans="1:20" ht="20.65" customHeight="1" x14ac:dyDescent="0.35">
      <c r="A601" s="120"/>
      <c r="B601" s="20" t="s">
        <v>53</v>
      </c>
      <c r="C601" s="37" t="s">
        <v>17</v>
      </c>
      <c r="D601" s="151">
        <v>3</v>
      </c>
      <c r="E601" s="174">
        <v>141.45647941269138</v>
      </c>
      <c r="F601" s="151">
        <v>3</v>
      </c>
      <c r="G601" s="151">
        <v>1</v>
      </c>
      <c r="H601" s="151">
        <v>0</v>
      </c>
      <c r="I601" s="151">
        <v>2</v>
      </c>
      <c r="J601" s="151">
        <v>0</v>
      </c>
      <c r="K601" s="174">
        <v>141.45647941269138</v>
      </c>
      <c r="L601" s="174">
        <v>47.152159804230457</v>
      </c>
      <c r="M601" s="174">
        <v>0</v>
      </c>
      <c r="N601" s="174">
        <v>94.304319608460915</v>
      </c>
      <c r="O601" s="174">
        <v>0</v>
      </c>
      <c r="P601" s="4">
        <f t="shared" si="40"/>
        <v>0</v>
      </c>
      <c r="Q601" s="11">
        <f t="shared" si="41"/>
        <v>0</v>
      </c>
      <c r="R601" s="12">
        <f t="shared" si="38"/>
        <v>0</v>
      </c>
      <c r="S601" s="13">
        <f t="shared" si="39"/>
        <v>0</v>
      </c>
      <c r="T601" s="14"/>
    </row>
    <row r="602" spans="1:20" ht="20.65" customHeight="1" x14ac:dyDescent="0.35">
      <c r="A602" s="120"/>
      <c r="B602" s="20" t="s">
        <v>27</v>
      </c>
      <c r="C602" s="37" t="s">
        <v>17</v>
      </c>
      <c r="D602" s="151">
        <v>4</v>
      </c>
      <c r="E602" s="174">
        <v>111.27909713798387</v>
      </c>
      <c r="F602" s="151">
        <v>4</v>
      </c>
      <c r="G602" s="151">
        <v>2</v>
      </c>
      <c r="H602" s="151">
        <v>0</v>
      </c>
      <c r="I602" s="151">
        <v>1</v>
      </c>
      <c r="J602" s="151">
        <v>1</v>
      </c>
      <c r="K602" s="174">
        <v>111.27909713798387</v>
      </c>
      <c r="L602" s="174">
        <v>55.639548568991934</v>
      </c>
      <c r="M602" s="174">
        <v>0</v>
      </c>
      <c r="N602" s="174">
        <v>27.819774284495967</v>
      </c>
      <c r="O602" s="174">
        <v>27.819774284495967</v>
      </c>
      <c r="P602" s="4">
        <f t="shared" si="40"/>
        <v>0</v>
      </c>
      <c r="Q602" s="11">
        <f t="shared" si="41"/>
        <v>0</v>
      </c>
      <c r="R602" s="12">
        <f t="shared" si="38"/>
        <v>0</v>
      </c>
      <c r="S602" s="13">
        <f t="shared" si="39"/>
        <v>0</v>
      </c>
      <c r="T602" s="14"/>
    </row>
    <row r="603" spans="1:20" ht="20.65" customHeight="1" x14ac:dyDescent="0.35">
      <c r="A603" s="120"/>
      <c r="B603" s="20" t="s">
        <v>35</v>
      </c>
      <c r="C603" s="37" t="s">
        <v>17</v>
      </c>
      <c r="D603" s="151">
        <v>25</v>
      </c>
      <c r="E603" s="174">
        <v>1547.8417918064799</v>
      </c>
      <c r="F603" s="151">
        <v>25</v>
      </c>
      <c r="G603" s="151">
        <v>7</v>
      </c>
      <c r="H603" s="151">
        <v>6</v>
      </c>
      <c r="I603" s="151">
        <v>8</v>
      </c>
      <c r="J603" s="151">
        <v>4</v>
      </c>
      <c r="K603" s="174">
        <v>1547.8417918064799</v>
      </c>
      <c r="L603" s="174">
        <v>424.03722275657174</v>
      </c>
      <c r="M603" s="174">
        <v>339.59590085785493</v>
      </c>
      <c r="N603" s="174">
        <v>559.00209946786117</v>
      </c>
      <c r="O603" s="174">
        <v>225.20656872419212</v>
      </c>
      <c r="P603" s="4">
        <f t="shared" si="40"/>
        <v>0</v>
      </c>
      <c r="Q603" s="11">
        <f t="shared" si="41"/>
        <v>0</v>
      </c>
      <c r="R603" s="12">
        <f t="shared" si="38"/>
        <v>0</v>
      </c>
      <c r="S603" s="13">
        <f t="shared" si="39"/>
        <v>0</v>
      </c>
      <c r="T603" s="14"/>
    </row>
    <row r="604" spans="1:20" ht="20.65" customHeight="1" x14ac:dyDescent="0.35">
      <c r="A604" s="120"/>
      <c r="B604" s="21" t="s">
        <v>28</v>
      </c>
      <c r="C604" s="37" t="s">
        <v>17</v>
      </c>
      <c r="D604" s="151">
        <v>4</v>
      </c>
      <c r="E604" s="174">
        <v>154.70146812174488</v>
      </c>
      <c r="F604" s="151">
        <v>4</v>
      </c>
      <c r="G604" s="151">
        <v>1</v>
      </c>
      <c r="H604" s="151">
        <v>1</v>
      </c>
      <c r="I604" s="151">
        <v>2</v>
      </c>
      <c r="J604" s="151">
        <v>0</v>
      </c>
      <c r="K604" s="174">
        <v>154.70146812174488</v>
      </c>
      <c r="L604" s="174">
        <v>38.67536703043622</v>
      </c>
      <c r="M604" s="174">
        <v>38.67536703043622</v>
      </c>
      <c r="N604" s="174">
        <v>77.350734060872441</v>
      </c>
      <c r="O604" s="174">
        <v>0</v>
      </c>
      <c r="P604" s="4">
        <f t="shared" si="40"/>
        <v>0</v>
      </c>
      <c r="Q604" s="11">
        <f t="shared" si="41"/>
        <v>0</v>
      </c>
      <c r="R604" s="12">
        <f t="shared" si="38"/>
        <v>0</v>
      </c>
      <c r="S604" s="13">
        <f t="shared" si="39"/>
        <v>0</v>
      </c>
      <c r="T604" s="14"/>
    </row>
    <row r="605" spans="1:20" ht="20.65" customHeight="1" x14ac:dyDescent="0.35">
      <c r="A605" s="120"/>
      <c r="B605" s="20" t="s">
        <v>29</v>
      </c>
      <c r="C605" s="37" t="s">
        <v>17</v>
      </c>
      <c r="D605" s="151">
        <v>24</v>
      </c>
      <c r="E605" s="174">
        <v>1384.9271840979493</v>
      </c>
      <c r="F605" s="151">
        <v>24</v>
      </c>
      <c r="G605" s="151">
        <v>8</v>
      </c>
      <c r="H605" s="151">
        <v>5</v>
      </c>
      <c r="I605" s="151">
        <v>7</v>
      </c>
      <c r="J605" s="151">
        <v>4</v>
      </c>
      <c r="K605" s="174">
        <v>1384.9271840979491</v>
      </c>
      <c r="L605" s="174">
        <v>349.36228806172124</v>
      </c>
      <c r="M605" s="174">
        <v>378.15845174916933</v>
      </c>
      <c r="N605" s="174">
        <v>319.51275821341198</v>
      </c>
      <c r="O605" s="174">
        <v>337.89368607364668</v>
      </c>
      <c r="P605" s="4">
        <f t="shared" si="40"/>
        <v>0</v>
      </c>
      <c r="Q605" s="11">
        <f t="shared" si="41"/>
        <v>0</v>
      </c>
      <c r="R605" s="12">
        <f t="shared" si="38"/>
        <v>0</v>
      </c>
      <c r="S605" s="13">
        <f t="shared" si="39"/>
        <v>0</v>
      </c>
      <c r="T605" s="14"/>
    </row>
    <row r="606" spans="1:20" ht="20.65" customHeight="1" x14ac:dyDescent="0.35">
      <c r="A606" s="120"/>
      <c r="B606" s="20" t="s">
        <v>55</v>
      </c>
      <c r="C606" s="37" t="s">
        <v>17</v>
      </c>
      <c r="D606" s="151">
        <v>13</v>
      </c>
      <c r="E606" s="174">
        <v>1741.3513884925449</v>
      </c>
      <c r="F606" s="151">
        <v>13</v>
      </c>
      <c r="G606" s="151">
        <v>4</v>
      </c>
      <c r="H606" s="151">
        <v>2</v>
      </c>
      <c r="I606" s="151">
        <v>2</v>
      </c>
      <c r="J606" s="151">
        <v>5</v>
      </c>
      <c r="K606" s="174">
        <v>1741.3513884925451</v>
      </c>
      <c r="L606" s="174">
        <v>731.1483084832056</v>
      </c>
      <c r="M606" s="174">
        <v>108.18506777554897</v>
      </c>
      <c r="N606" s="174">
        <v>108.18506777554897</v>
      </c>
      <c r="O606" s="174">
        <v>793.8329444582414</v>
      </c>
      <c r="P606" s="4">
        <f t="shared" si="40"/>
        <v>0</v>
      </c>
      <c r="Q606" s="11">
        <f t="shared" si="41"/>
        <v>0</v>
      </c>
      <c r="R606" s="12">
        <f t="shared" si="38"/>
        <v>0</v>
      </c>
      <c r="S606" s="13">
        <f t="shared" si="39"/>
        <v>0</v>
      </c>
      <c r="T606" s="14"/>
    </row>
    <row r="607" spans="1:20" ht="20.65" customHeight="1" x14ac:dyDescent="0.35">
      <c r="A607" s="120"/>
      <c r="B607" s="20" t="s">
        <v>36</v>
      </c>
      <c r="C607" s="37" t="s">
        <v>17</v>
      </c>
      <c r="D607" s="151">
        <v>6</v>
      </c>
      <c r="E607" s="174">
        <v>396.07814235553587</v>
      </c>
      <c r="F607" s="151">
        <v>6</v>
      </c>
      <c r="G607" s="151">
        <v>2</v>
      </c>
      <c r="H607" s="151">
        <v>1</v>
      </c>
      <c r="I607" s="151">
        <v>1</v>
      </c>
      <c r="J607" s="151">
        <v>2</v>
      </c>
      <c r="K607" s="174">
        <v>396.07814235553582</v>
      </c>
      <c r="L607" s="174">
        <v>132.02604745184527</v>
      </c>
      <c r="M607" s="174">
        <v>67.12248630955159</v>
      </c>
      <c r="N607" s="174">
        <v>67.12248630955159</v>
      </c>
      <c r="O607" s="174">
        <v>129.80712228458736</v>
      </c>
      <c r="P607" s="4">
        <f t="shared" si="40"/>
        <v>0</v>
      </c>
      <c r="Q607" s="11">
        <f t="shared" si="41"/>
        <v>0</v>
      </c>
      <c r="R607" s="12">
        <f t="shared" si="38"/>
        <v>0</v>
      </c>
      <c r="S607" s="13">
        <f t="shared" si="39"/>
        <v>0</v>
      </c>
      <c r="T607" s="14"/>
    </row>
    <row r="608" spans="1:20" ht="20.65" customHeight="1" x14ac:dyDescent="0.35">
      <c r="A608" s="120"/>
      <c r="B608" s="25" t="s">
        <v>37</v>
      </c>
      <c r="C608" s="58" t="s">
        <v>17</v>
      </c>
      <c r="D608" s="145">
        <v>88</v>
      </c>
      <c r="E608" s="170">
        <v>3436.5270065838113</v>
      </c>
      <c r="F608" s="145">
        <v>88</v>
      </c>
      <c r="G608" s="145">
        <v>21</v>
      </c>
      <c r="H608" s="145">
        <v>20</v>
      </c>
      <c r="I608" s="145">
        <v>30</v>
      </c>
      <c r="J608" s="145">
        <v>17</v>
      </c>
      <c r="K608" s="170">
        <v>3436.5270065838113</v>
      </c>
      <c r="L608" s="170">
        <v>805.78335238853219</v>
      </c>
      <c r="M608" s="170">
        <v>762.78669092421978</v>
      </c>
      <c r="N608" s="170">
        <v>1205.8508853432352</v>
      </c>
      <c r="O608" s="170">
        <v>662.106077927824</v>
      </c>
      <c r="P608" s="4">
        <f t="shared" si="40"/>
        <v>0</v>
      </c>
      <c r="Q608" s="11">
        <f t="shared" si="41"/>
        <v>0</v>
      </c>
      <c r="R608" s="12">
        <f t="shared" si="38"/>
        <v>0</v>
      </c>
      <c r="S608" s="13">
        <f t="shared" si="39"/>
        <v>0</v>
      </c>
      <c r="T608" s="14"/>
    </row>
    <row r="609" spans="1:23" ht="20.65" customHeight="1" x14ac:dyDescent="0.35">
      <c r="A609" s="120"/>
      <c r="B609" s="20" t="s">
        <v>97</v>
      </c>
      <c r="C609" s="37" t="s">
        <v>17</v>
      </c>
      <c r="D609" s="151">
        <v>2</v>
      </c>
      <c r="E609" s="174">
        <v>96.523244775718837</v>
      </c>
      <c r="F609" s="151">
        <v>2</v>
      </c>
      <c r="G609" s="151">
        <v>0</v>
      </c>
      <c r="H609" s="151">
        <v>0</v>
      </c>
      <c r="I609" s="151">
        <v>2</v>
      </c>
      <c r="J609" s="151">
        <v>0</v>
      </c>
      <c r="K609" s="174">
        <v>96.523244775718837</v>
      </c>
      <c r="L609" s="174">
        <v>0</v>
      </c>
      <c r="M609" s="174">
        <v>0</v>
      </c>
      <c r="N609" s="174">
        <v>96.523244775718837</v>
      </c>
      <c r="O609" s="174">
        <v>0</v>
      </c>
      <c r="P609" s="4">
        <f t="shared" si="40"/>
        <v>0</v>
      </c>
      <c r="Q609" s="11">
        <f t="shared" si="41"/>
        <v>0</v>
      </c>
      <c r="R609" s="12">
        <f t="shared" si="38"/>
        <v>0</v>
      </c>
      <c r="S609" s="13">
        <f t="shared" si="39"/>
        <v>0</v>
      </c>
      <c r="T609" s="14"/>
    </row>
    <row r="610" spans="1:23" ht="20.65" customHeight="1" x14ac:dyDescent="0.35">
      <c r="A610" s="120"/>
      <c r="B610" s="20" t="s">
        <v>24</v>
      </c>
      <c r="C610" s="37" t="s">
        <v>17</v>
      </c>
      <c r="D610" s="151">
        <v>57</v>
      </c>
      <c r="E610" s="174">
        <v>2089.8946687818566</v>
      </c>
      <c r="F610" s="151">
        <v>57</v>
      </c>
      <c r="G610" s="151">
        <v>13</v>
      </c>
      <c r="H610" s="151">
        <v>14</v>
      </c>
      <c r="I610" s="151">
        <v>18</v>
      </c>
      <c r="J610" s="151">
        <v>12</v>
      </c>
      <c r="K610" s="174">
        <v>2089.8946687818566</v>
      </c>
      <c r="L610" s="174">
        <v>468.74794158323215</v>
      </c>
      <c r="M610" s="174">
        <v>504.80547555117312</v>
      </c>
      <c r="N610" s="174">
        <v>683.65084403216019</v>
      </c>
      <c r="O610" s="174">
        <v>432.69040761529124</v>
      </c>
      <c r="P610" s="4">
        <f t="shared" si="40"/>
        <v>0</v>
      </c>
      <c r="Q610" s="11">
        <f t="shared" si="41"/>
        <v>0</v>
      </c>
      <c r="R610" s="12">
        <f t="shared" si="38"/>
        <v>0</v>
      </c>
      <c r="S610" s="13">
        <f t="shared" si="39"/>
        <v>0</v>
      </c>
      <c r="T610" s="14"/>
    </row>
    <row r="611" spans="1:23" ht="20.65" customHeight="1" x14ac:dyDescent="0.35">
      <c r="A611" s="120"/>
      <c r="B611" s="20" t="s">
        <v>25</v>
      </c>
      <c r="C611" s="37" t="s">
        <v>17</v>
      </c>
      <c r="D611" s="151">
        <v>1</v>
      </c>
      <c r="E611" s="174">
        <v>59.8361842856064</v>
      </c>
      <c r="F611" s="151">
        <v>1</v>
      </c>
      <c r="G611" s="151">
        <v>0</v>
      </c>
      <c r="H611" s="151">
        <v>1</v>
      </c>
      <c r="I611" s="151">
        <v>0</v>
      </c>
      <c r="J611" s="151">
        <v>0</v>
      </c>
      <c r="K611" s="174">
        <v>59.8361842856064</v>
      </c>
      <c r="L611" s="174">
        <v>0</v>
      </c>
      <c r="M611" s="174">
        <v>59.8361842856064</v>
      </c>
      <c r="N611" s="174">
        <v>0</v>
      </c>
      <c r="O611" s="174">
        <v>0</v>
      </c>
      <c r="P611" s="4">
        <f t="shared" si="40"/>
        <v>0</v>
      </c>
      <c r="Q611" s="11">
        <f>K611-E611</f>
        <v>0</v>
      </c>
      <c r="R611" s="12">
        <f t="shared" si="38"/>
        <v>0</v>
      </c>
      <c r="S611" s="13">
        <f>K611-E611</f>
        <v>0</v>
      </c>
      <c r="T611" s="14"/>
    </row>
    <row r="612" spans="1:23" ht="20.65" customHeight="1" x14ac:dyDescent="0.35">
      <c r="A612" s="120"/>
      <c r="B612" s="21" t="s">
        <v>39</v>
      </c>
      <c r="C612" s="37" t="s">
        <v>17</v>
      </c>
      <c r="D612" s="151">
        <v>2</v>
      </c>
      <c r="E612" s="174">
        <v>57.359215573616815</v>
      </c>
      <c r="F612" s="151">
        <v>2</v>
      </c>
      <c r="G612" s="151">
        <v>1</v>
      </c>
      <c r="H612" s="151">
        <v>0</v>
      </c>
      <c r="I612" s="151">
        <v>1</v>
      </c>
      <c r="J612" s="151">
        <v>0</v>
      </c>
      <c r="K612" s="174">
        <v>57.359215573616815</v>
      </c>
      <c r="L612" s="174">
        <v>28.679607786808408</v>
      </c>
      <c r="M612" s="174">
        <v>0</v>
      </c>
      <c r="N612" s="174">
        <v>28.679607786808408</v>
      </c>
      <c r="O612" s="174">
        <v>0</v>
      </c>
      <c r="P612" s="4">
        <f t="shared" si="40"/>
        <v>0</v>
      </c>
      <c r="Q612" s="11">
        <f t="shared" si="41"/>
        <v>0</v>
      </c>
      <c r="R612" s="12">
        <f t="shared" si="38"/>
        <v>0</v>
      </c>
      <c r="S612" s="13">
        <f t="shared" si="39"/>
        <v>0</v>
      </c>
      <c r="T612" s="14"/>
    </row>
    <row r="613" spans="1:23" ht="20.65" customHeight="1" x14ac:dyDescent="0.35">
      <c r="A613" s="120"/>
      <c r="B613" s="20" t="s">
        <v>26</v>
      </c>
      <c r="C613" s="37" t="s">
        <v>17</v>
      </c>
      <c r="D613" s="151">
        <v>3</v>
      </c>
      <c r="E613" s="174">
        <v>213.01681605675876</v>
      </c>
      <c r="F613" s="151">
        <v>3</v>
      </c>
      <c r="G613" s="151">
        <v>1</v>
      </c>
      <c r="H613" s="151">
        <v>0</v>
      </c>
      <c r="I613" s="151">
        <v>1</v>
      </c>
      <c r="J613" s="151">
        <v>1</v>
      </c>
      <c r="K613" s="174">
        <v>213.01681605675878</v>
      </c>
      <c r="L613" s="174">
        <v>71.005605352252928</v>
      </c>
      <c r="M613" s="174">
        <v>0</v>
      </c>
      <c r="N613" s="174">
        <v>71.005605352252928</v>
      </c>
      <c r="O613" s="174">
        <v>71.005605352252928</v>
      </c>
      <c r="P613" s="4">
        <f t="shared" si="40"/>
        <v>0</v>
      </c>
      <c r="Q613" s="11">
        <f t="shared" si="41"/>
        <v>0</v>
      </c>
      <c r="R613" s="12">
        <f t="shared" si="38"/>
        <v>0</v>
      </c>
      <c r="S613" s="13">
        <f t="shared" si="39"/>
        <v>0</v>
      </c>
      <c r="T613" s="14"/>
    </row>
    <row r="614" spans="1:23" ht="20.65" customHeight="1" x14ac:dyDescent="0.35">
      <c r="A614" s="120"/>
      <c r="B614" s="20" t="s">
        <v>27</v>
      </c>
      <c r="C614" s="37" t="s">
        <v>17</v>
      </c>
      <c r="D614" s="151">
        <v>20</v>
      </c>
      <c r="E614" s="174">
        <v>776.77620382211876</v>
      </c>
      <c r="F614" s="151">
        <v>20</v>
      </c>
      <c r="G614" s="151">
        <v>6</v>
      </c>
      <c r="H614" s="151">
        <v>5</v>
      </c>
      <c r="I614" s="151">
        <v>5</v>
      </c>
      <c r="J614" s="151">
        <v>4</v>
      </c>
      <c r="K614" s="174">
        <v>776.77620382211876</v>
      </c>
      <c r="L614" s="174">
        <v>237.3501976662387</v>
      </c>
      <c r="M614" s="174">
        <v>198.14503108744034</v>
      </c>
      <c r="N614" s="174">
        <v>182.87091010815985</v>
      </c>
      <c r="O614" s="174">
        <v>158.41006496027984</v>
      </c>
      <c r="P614" s="4">
        <f t="shared" si="40"/>
        <v>0</v>
      </c>
      <c r="Q614" s="11">
        <f t="shared" si="41"/>
        <v>0</v>
      </c>
      <c r="R614" s="12">
        <f t="shared" si="38"/>
        <v>0</v>
      </c>
      <c r="S614" s="13">
        <f t="shared" si="39"/>
        <v>0</v>
      </c>
      <c r="T614" s="14"/>
    </row>
    <row r="615" spans="1:23" ht="20.65" customHeight="1" x14ac:dyDescent="0.35">
      <c r="A615" s="120"/>
      <c r="B615" s="21" t="s">
        <v>28</v>
      </c>
      <c r="C615" s="37" t="s">
        <v>17</v>
      </c>
      <c r="D615" s="151">
        <v>3</v>
      </c>
      <c r="E615" s="174">
        <v>143.12067328813481</v>
      </c>
      <c r="F615" s="151">
        <v>3</v>
      </c>
      <c r="G615" s="151">
        <v>0</v>
      </c>
      <c r="H615" s="151">
        <v>0</v>
      </c>
      <c r="I615" s="151">
        <v>3</v>
      </c>
      <c r="J615" s="151">
        <v>0</v>
      </c>
      <c r="K615" s="174">
        <v>143.12067328813481</v>
      </c>
      <c r="L615" s="174">
        <v>0</v>
      </c>
      <c r="M615" s="174">
        <v>0</v>
      </c>
      <c r="N615" s="174">
        <v>143.12067328813481</v>
      </c>
      <c r="O615" s="174">
        <v>0</v>
      </c>
      <c r="P615" s="4">
        <f t="shared" si="40"/>
        <v>0</v>
      </c>
      <c r="Q615" s="11">
        <f t="shared" si="41"/>
        <v>0</v>
      </c>
      <c r="R615" s="12">
        <f t="shared" si="38"/>
        <v>0</v>
      </c>
      <c r="S615" s="13">
        <f t="shared" si="39"/>
        <v>0</v>
      </c>
      <c r="T615" s="14"/>
    </row>
    <row r="616" spans="1:23" ht="20.65" customHeight="1" x14ac:dyDescent="0.35">
      <c r="A616" s="121"/>
      <c r="B616" s="61" t="s">
        <v>98</v>
      </c>
      <c r="C616" s="62"/>
      <c r="D616" s="153">
        <v>427</v>
      </c>
      <c r="E616" s="178">
        <v>27683.931252878021</v>
      </c>
      <c r="F616" s="163">
        <v>427</v>
      </c>
      <c r="G616" s="163">
        <v>113</v>
      </c>
      <c r="H616" s="163">
        <v>98</v>
      </c>
      <c r="I616" s="163">
        <v>117</v>
      </c>
      <c r="J616" s="163">
        <v>99</v>
      </c>
      <c r="K616" s="186">
        <v>27683.931252878021</v>
      </c>
      <c r="L616" s="178">
        <v>7303.7992984987823</v>
      </c>
      <c r="M616" s="178">
        <v>6419.2560115499027</v>
      </c>
      <c r="N616" s="178">
        <v>7119.0810140090152</v>
      </c>
      <c r="O616" s="178">
        <v>6841.794928820319</v>
      </c>
      <c r="P616" s="4">
        <f t="shared" si="40"/>
        <v>0</v>
      </c>
      <c r="Q616" s="11">
        <f t="shared" si="41"/>
        <v>0</v>
      </c>
      <c r="R616" s="12">
        <f t="shared" si="38"/>
        <v>0</v>
      </c>
      <c r="S616" s="13">
        <f t="shared" si="39"/>
        <v>0</v>
      </c>
      <c r="T616" s="14"/>
    </row>
    <row r="617" spans="1:23" ht="20.65" customHeight="1" x14ac:dyDescent="0.35">
      <c r="A617" s="119" t="s">
        <v>99</v>
      </c>
      <c r="B617" s="9" t="s">
        <v>16</v>
      </c>
      <c r="C617" s="9" t="s">
        <v>17</v>
      </c>
      <c r="D617" s="146">
        <v>591</v>
      </c>
      <c r="E617" s="171">
        <v>31778.684644986799</v>
      </c>
      <c r="F617" s="146">
        <v>591</v>
      </c>
      <c r="G617" s="146">
        <v>147</v>
      </c>
      <c r="H617" s="146">
        <v>152</v>
      </c>
      <c r="I617" s="146">
        <v>147</v>
      </c>
      <c r="J617" s="146">
        <v>145</v>
      </c>
      <c r="K617" s="171">
        <v>31778.684644986799</v>
      </c>
      <c r="L617" s="171">
        <v>8006.1237460018256</v>
      </c>
      <c r="M617" s="171">
        <v>8144.1283347472545</v>
      </c>
      <c r="N617" s="171">
        <v>7891.9126166647493</v>
      </c>
      <c r="O617" s="171">
        <v>7736.5199475729751</v>
      </c>
      <c r="P617" s="4">
        <f t="shared" si="40"/>
        <v>0</v>
      </c>
      <c r="Q617" s="11">
        <f t="shared" si="41"/>
        <v>0</v>
      </c>
      <c r="R617" s="12">
        <f t="shared" si="38"/>
        <v>0</v>
      </c>
      <c r="S617" s="13">
        <f t="shared" si="39"/>
        <v>0</v>
      </c>
      <c r="T617" s="14">
        <f>'[1]Свод МО Формула !!!!!!'!CA21</f>
        <v>591</v>
      </c>
      <c r="U617" s="6">
        <f>'[1]Свод МО Формула !!!!!!'!CG21</f>
        <v>31778.684644986795</v>
      </c>
      <c r="V617" s="14">
        <f>T617-D617</f>
        <v>0</v>
      </c>
      <c r="W617" s="14">
        <f>U617-E617</f>
        <v>0</v>
      </c>
    </row>
    <row r="618" spans="1:23" ht="20.65" customHeight="1" x14ac:dyDescent="0.35">
      <c r="A618" s="120"/>
      <c r="B618" s="25" t="s">
        <v>18</v>
      </c>
      <c r="C618" s="58" t="s">
        <v>17</v>
      </c>
      <c r="D618" s="145">
        <v>64</v>
      </c>
      <c r="E618" s="170">
        <v>3071.6250744750423</v>
      </c>
      <c r="F618" s="145">
        <v>64</v>
      </c>
      <c r="G618" s="145">
        <v>17</v>
      </c>
      <c r="H618" s="145">
        <v>15</v>
      </c>
      <c r="I618" s="145">
        <v>17</v>
      </c>
      <c r="J618" s="145">
        <v>15</v>
      </c>
      <c r="K618" s="170">
        <v>3071.6250744750423</v>
      </c>
      <c r="L618" s="170">
        <v>785.28509621560784</v>
      </c>
      <c r="M618" s="170">
        <v>739.23865923348853</v>
      </c>
      <c r="N618" s="170">
        <v>842.36320638179973</v>
      </c>
      <c r="O618" s="170">
        <v>704.73811264414599</v>
      </c>
      <c r="P618" s="4">
        <f t="shared" si="40"/>
        <v>0</v>
      </c>
      <c r="Q618" s="11">
        <f t="shared" si="41"/>
        <v>0</v>
      </c>
      <c r="R618" s="12">
        <f t="shared" si="38"/>
        <v>0</v>
      </c>
      <c r="S618" s="13">
        <f t="shared" si="39"/>
        <v>0</v>
      </c>
      <c r="T618" s="14"/>
    </row>
    <row r="619" spans="1:23" ht="20.65" customHeight="1" x14ac:dyDescent="0.35">
      <c r="A619" s="120"/>
      <c r="B619" s="20" t="s">
        <v>18</v>
      </c>
      <c r="C619" s="37" t="s">
        <v>17</v>
      </c>
      <c r="D619" s="151">
        <v>64</v>
      </c>
      <c r="E619" s="174">
        <v>3071.6250744750423</v>
      </c>
      <c r="F619" s="151">
        <v>64</v>
      </c>
      <c r="G619" s="151">
        <v>17</v>
      </c>
      <c r="H619" s="151">
        <v>15</v>
      </c>
      <c r="I619" s="151">
        <v>17</v>
      </c>
      <c r="J619" s="151">
        <v>15</v>
      </c>
      <c r="K619" s="174">
        <v>3071.6250744750423</v>
      </c>
      <c r="L619" s="174">
        <v>785.28509621560784</v>
      </c>
      <c r="M619" s="174">
        <v>739.23865923348853</v>
      </c>
      <c r="N619" s="174">
        <v>842.36320638179973</v>
      </c>
      <c r="O619" s="174">
        <v>704.73811264414599</v>
      </c>
      <c r="P619" s="4">
        <f t="shared" si="40"/>
        <v>0</v>
      </c>
      <c r="Q619" s="11">
        <f t="shared" si="41"/>
        <v>0</v>
      </c>
      <c r="R619" s="12">
        <f t="shared" si="38"/>
        <v>0</v>
      </c>
      <c r="S619" s="13">
        <f t="shared" si="39"/>
        <v>0</v>
      </c>
      <c r="T619" s="14"/>
    </row>
    <row r="620" spans="1:23" ht="20.65" customHeight="1" x14ac:dyDescent="0.35">
      <c r="A620" s="120"/>
      <c r="B620" s="25" t="s">
        <v>20</v>
      </c>
      <c r="C620" s="58" t="s">
        <v>17</v>
      </c>
      <c r="D620" s="145">
        <v>172</v>
      </c>
      <c r="E620" s="170">
        <v>9828.849509668893</v>
      </c>
      <c r="F620" s="145">
        <v>172</v>
      </c>
      <c r="G620" s="145">
        <v>55</v>
      </c>
      <c r="H620" s="145">
        <v>39</v>
      </c>
      <c r="I620" s="145">
        <v>43</v>
      </c>
      <c r="J620" s="145">
        <v>35</v>
      </c>
      <c r="K620" s="170">
        <v>9828.849509668893</v>
      </c>
      <c r="L620" s="170">
        <v>3159.9623837212666</v>
      </c>
      <c r="M620" s="170">
        <v>2134.522177914745</v>
      </c>
      <c r="N620" s="170">
        <v>2295.5532240226394</v>
      </c>
      <c r="O620" s="170">
        <v>2238.811724010242</v>
      </c>
      <c r="P620" s="4">
        <f t="shared" si="40"/>
        <v>0</v>
      </c>
      <c r="Q620" s="11">
        <f t="shared" si="41"/>
        <v>0</v>
      </c>
      <c r="R620" s="12">
        <f t="shared" si="38"/>
        <v>0</v>
      </c>
      <c r="S620" s="13">
        <f t="shared" si="39"/>
        <v>0</v>
      </c>
      <c r="T620" s="14"/>
    </row>
    <row r="621" spans="1:23" ht="20.65" customHeight="1" x14ac:dyDescent="0.35">
      <c r="A621" s="120"/>
      <c r="B621" s="20" t="s">
        <v>22</v>
      </c>
      <c r="C621" s="37" t="s">
        <v>17</v>
      </c>
      <c r="D621" s="151">
        <v>9</v>
      </c>
      <c r="E621" s="174">
        <v>429.91675115621888</v>
      </c>
      <c r="F621" s="151">
        <v>9</v>
      </c>
      <c r="G621" s="151">
        <v>3</v>
      </c>
      <c r="H621" s="151">
        <v>3</v>
      </c>
      <c r="I621" s="151">
        <v>3</v>
      </c>
      <c r="J621" s="151">
        <v>0</v>
      </c>
      <c r="K621" s="174">
        <v>429.91675115621899</v>
      </c>
      <c r="L621" s="174">
        <v>143.67540457994932</v>
      </c>
      <c r="M621" s="174">
        <v>142.56594199632036</v>
      </c>
      <c r="N621" s="174">
        <v>143.67540457994932</v>
      </c>
      <c r="O621" s="174">
        <v>0</v>
      </c>
      <c r="P621" s="4">
        <f t="shared" si="40"/>
        <v>0</v>
      </c>
      <c r="Q621" s="11">
        <f t="shared" si="41"/>
        <v>0</v>
      </c>
      <c r="R621" s="12">
        <f t="shared" si="38"/>
        <v>0</v>
      </c>
      <c r="S621" s="13">
        <f t="shared" si="39"/>
        <v>0</v>
      </c>
      <c r="T621" s="14"/>
    </row>
    <row r="622" spans="1:23" ht="20.65" customHeight="1" x14ac:dyDescent="0.35">
      <c r="A622" s="120"/>
      <c r="B622" s="20" t="s">
        <v>23</v>
      </c>
      <c r="C622" s="37" t="s">
        <v>17</v>
      </c>
      <c r="D622" s="151">
        <v>4</v>
      </c>
      <c r="E622" s="174">
        <v>208.57896572224297</v>
      </c>
      <c r="F622" s="151">
        <v>4</v>
      </c>
      <c r="G622" s="151">
        <v>1</v>
      </c>
      <c r="H622" s="151">
        <v>1</v>
      </c>
      <c r="I622" s="151">
        <v>2</v>
      </c>
      <c r="J622" s="151">
        <v>0</v>
      </c>
      <c r="K622" s="174">
        <v>208.57896572224297</v>
      </c>
      <c r="L622" s="174">
        <v>52.144741430560742</v>
      </c>
      <c r="M622" s="174">
        <v>52.144741430560742</v>
      </c>
      <c r="N622" s="174">
        <v>104.28948286112148</v>
      </c>
      <c r="O622" s="174">
        <v>0</v>
      </c>
      <c r="P622" s="4">
        <f t="shared" si="40"/>
        <v>0</v>
      </c>
      <c r="Q622" s="11">
        <f t="shared" si="41"/>
        <v>0</v>
      </c>
      <c r="R622" s="12">
        <f t="shared" si="38"/>
        <v>0</v>
      </c>
      <c r="S622" s="13">
        <f t="shared" si="39"/>
        <v>0</v>
      </c>
      <c r="T622" s="14"/>
    </row>
    <row r="623" spans="1:23" ht="20.65" customHeight="1" x14ac:dyDescent="0.35">
      <c r="A623" s="120"/>
      <c r="B623" s="20" t="s">
        <v>45</v>
      </c>
      <c r="C623" s="37" t="s">
        <v>17</v>
      </c>
      <c r="D623" s="151">
        <v>6</v>
      </c>
      <c r="E623" s="174">
        <v>455.98912187149926</v>
      </c>
      <c r="F623" s="151">
        <v>6</v>
      </c>
      <c r="G623" s="151">
        <v>2</v>
      </c>
      <c r="H623" s="151">
        <v>3</v>
      </c>
      <c r="I623" s="151">
        <v>1</v>
      </c>
      <c r="J623" s="151">
        <v>0</v>
      </c>
      <c r="K623" s="174">
        <v>455.98912187149932</v>
      </c>
      <c r="L623" s="174">
        <v>157.54368687531118</v>
      </c>
      <c r="M623" s="174">
        <v>219.67359155853251</v>
      </c>
      <c r="N623" s="174">
        <v>78.77184343765559</v>
      </c>
      <c r="O623" s="174">
        <v>0</v>
      </c>
      <c r="P623" s="4">
        <f t="shared" si="40"/>
        <v>0</v>
      </c>
      <c r="Q623" s="11">
        <f t="shared" si="41"/>
        <v>0</v>
      </c>
      <c r="R623" s="12">
        <f t="shared" si="38"/>
        <v>0</v>
      </c>
      <c r="S623" s="13">
        <f t="shared" si="39"/>
        <v>0</v>
      </c>
      <c r="T623" s="14"/>
    </row>
    <row r="624" spans="1:23" ht="20.65" customHeight="1" x14ac:dyDescent="0.35">
      <c r="A624" s="120"/>
      <c r="B624" s="20" t="s">
        <v>25</v>
      </c>
      <c r="C624" s="37" t="s">
        <v>17</v>
      </c>
      <c r="D624" s="151">
        <v>39</v>
      </c>
      <c r="E624" s="174">
        <v>2634.8588240899371</v>
      </c>
      <c r="F624" s="151">
        <v>39</v>
      </c>
      <c r="G624" s="151">
        <v>13</v>
      </c>
      <c r="H624" s="151">
        <v>6</v>
      </c>
      <c r="I624" s="151">
        <v>11</v>
      </c>
      <c r="J624" s="151">
        <v>9</v>
      </c>
      <c r="K624" s="174">
        <v>2634.8588240899371</v>
      </c>
      <c r="L624" s="174">
        <v>839.0719953855853</v>
      </c>
      <c r="M624" s="174">
        <v>293.93278943131531</v>
      </c>
      <c r="N624" s="174">
        <v>643.47898071818508</v>
      </c>
      <c r="O624" s="174">
        <v>858.37505855485131</v>
      </c>
      <c r="P624" s="4">
        <f t="shared" si="40"/>
        <v>0</v>
      </c>
      <c r="Q624" s="11">
        <f t="shared" si="41"/>
        <v>0</v>
      </c>
      <c r="R624" s="12">
        <f t="shared" si="38"/>
        <v>0</v>
      </c>
      <c r="S624" s="13">
        <f t="shared" si="39"/>
        <v>0</v>
      </c>
      <c r="T624" s="14"/>
    </row>
    <row r="625" spans="1:20" ht="20.65" customHeight="1" x14ac:dyDescent="0.35">
      <c r="A625" s="120"/>
      <c r="B625" s="20" t="s">
        <v>26</v>
      </c>
      <c r="C625" s="37" t="s">
        <v>17</v>
      </c>
      <c r="D625" s="151">
        <v>17</v>
      </c>
      <c r="E625" s="174">
        <v>1169.3735631449154</v>
      </c>
      <c r="F625" s="151">
        <v>17</v>
      </c>
      <c r="G625" s="151">
        <v>6</v>
      </c>
      <c r="H625" s="151">
        <v>4</v>
      </c>
      <c r="I625" s="151">
        <v>4</v>
      </c>
      <c r="J625" s="151">
        <v>3</v>
      </c>
      <c r="K625" s="174">
        <v>1169.3735631449156</v>
      </c>
      <c r="L625" s="174">
        <v>416.60320015267149</v>
      </c>
      <c r="M625" s="174">
        <v>274.59198944816563</v>
      </c>
      <c r="N625" s="174">
        <v>274.59198944816563</v>
      </c>
      <c r="O625" s="174">
        <v>203.58638409591271</v>
      </c>
      <c r="P625" s="4">
        <f t="shared" si="40"/>
        <v>0</v>
      </c>
      <c r="Q625" s="11">
        <f t="shared" si="41"/>
        <v>0</v>
      </c>
      <c r="R625" s="12">
        <f t="shared" ref="R625:R688" si="42">F625-D625</f>
        <v>0</v>
      </c>
      <c r="S625" s="13">
        <f t="shared" ref="S625:S688" si="43">K625-E625</f>
        <v>0</v>
      </c>
      <c r="T625" s="14"/>
    </row>
    <row r="626" spans="1:20" ht="20.65" customHeight="1" x14ac:dyDescent="0.35">
      <c r="A626" s="120"/>
      <c r="B626" s="20" t="s">
        <v>47</v>
      </c>
      <c r="C626" s="37" t="s">
        <v>17</v>
      </c>
      <c r="D626" s="151">
        <v>9</v>
      </c>
      <c r="E626" s="174">
        <v>674.55325084640288</v>
      </c>
      <c r="F626" s="151">
        <v>9</v>
      </c>
      <c r="G626" s="151">
        <v>5</v>
      </c>
      <c r="H626" s="151">
        <v>2</v>
      </c>
      <c r="I626" s="151">
        <v>1</v>
      </c>
      <c r="J626" s="151">
        <v>1</v>
      </c>
      <c r="K626" s="174">
        <v>674.55325084640288</v>
      </c>
      <c r="L626" s="174">
        <v>431.02621373984783</v>
      </c>
      <c r="M626" s="174">
        <v>147.00379233083615</v>
      </c>
      <c r="N626" s="174">
        <v>48.261622387859418</v>
      </c>
      <c r="O626" s="174">
        <v>48.261622387859418</v>
      </c>
      <c r="P626" s="4">
        <f t="shared" si="40"/>
        <v>0</v>
      </c>
      <c r="Q626" s="11">
        <f t="shared" si="41"/>
        <v>0</v>
      </c>
      <c r="R626" s="12">
        <f t="shared" si="42"/>
        <v>0</v>
      </c>
      <c r="S626" s="13">
        <f t="shared" si="43"/>
        <v>0</v>
      </c>
      <c r="T626" s="14"/>
    </row>
    <row r="627" spans="1:20" ht="20.65" customHeight="1" x14ac:dyDescent="0.35">
      <c r="A627" s="120"/>
      <c r="B627" s="20" t="s">
        <v>27</v>
      </c>
      <c r="C627" s="37" t="s">
        <v>17</v>
      </c>
      <c r="D627" s="151">
        <v>54</v>
      </c>
      <c r="E627" s="174">
        <v>2177.5556137006497</v>
      </c>
      <c r="F627" s="151">
        <v>54</v>
      </c>
      <c r="G627" s="151">
        <v>18</v>
      </c>
      <c r="H627" s="151">
        <v>11</v>
      </c>
      <c r="I627" s="151">
        <v>13</v>
      </c>
      <c r="J627" s="151">
        <v>12</v>
      </c>
      <c r="K627" s="174">
        <v>2177.5556137006502</v>
      </c>
      <c r="L627" s="174">
        <v>724.37373049361963</v>
      </c>
      <c r="M627" s="174">
        <v>443.77599569457936</v>
      </c>
      <c r="N627" s="174">
        <v>524.30552704562467</v>
      </c>
      <c r="O627" s="174">
        <v>485.10036046682626</v>
      </c>
      <c r="P627" s="4">
        <f t="shared" si="40"/>
        <v>0</v>
      </c>
      <c r="Q627" s="11">
        <f t="shared" si="41"/>
        <v>0</v>
      </c>
      <c r="R627" s="12">
        <f t="shared" si="42"/>
        <v>0</v>
      </c>
      <c r="S627" s="13">
        <f t="shared" si="43"/>
        <v>0</v>
      </c>
      <c r="T627" s="14"/>
    </row>
    <row r="628" spans="1:20" ht="20.65" customHeight="1" x14ac:dyDescent="0.35">
      <c r="A628" s="120"/>
      <c r="B628" s="21" t="s">
        <v>28</v>
      </c>
      <c r="C628" s="37" t="s">
        <v>17</v>
      </c>
      <c r="D628" s="151">
        <v>12</v>
      </c>
      <c r="E628" s="174">
        <v>572.48269315253924</v>
      </c>
      <c r="F628" s="151">
        <v>12</v>
      </c>
      <c r="G628" s="151">
        <v>3</v>
      </c>
      <c r="H628" s="151">
        <v>3</v>
      </c>
      <c r="I628" s="151">
        <v>3</v>
      </c>
      <c r="J628" s="151">
        <v>3</v>
      </c>
      <c r="K628" s="174">
        <v>572.48269315253924</v>
      </c>
      <c r="L628" s="174">
        <v>143.12067328813481</v>
      </c>
      <c r="M628" s="174">
        <v>143.12067328813481</v>
      </c>
      <c r="N628" s="174">
        <v>143.12067328813481</v>
      </c>
      <c r="O628" s="174">
        <v>143.12067328813481</v>
      </c>
      <c r="P628" s="4">
        <f t="shared" si="40"/>
        <v>0</v>
      </c>
      <c r="Q628" s="11">
        <f t="shared" si="41"/>
        <v>0</v>
      </c>
      <c r="R628" s="12">
        <f t="shared" si="42"/>
        <v>0</v>
      </c>
      <c r="S628" s="13">
        <f t="shared" si="43"/>
        <v>0</v>
      </c>
      <c r="T628" s="14"/>
    </row>
    <row r="629" spans="1:20" ht="20.65" customHeight="1" x14ac:dyDescent="0.35">
      <c r="A629" s="120"/>
      <c r="B629" s="20" t="s">
        <v>30</v>
      </c>
      <c r="C629" s="37" t="s">
        <v>17</v>
      </c>
      <c r="D629" s="151">
        <v>22</v>
      </c>
      <c r="E629" s="174">
        <v>1505.5407259844878</v>
      </c>
      <c r="F629" s="151">
        <v>22</v>
      </c>
      <c r="G629" s="151">
        <v>4</v>
      </c>
      <c r="H629" s="151">
        <v>6</v>
      </c>
      <c r="I629" s="151">
        <v>5</v>
      </c>
      <c r="J629" s="151">
        <v>7</v>
      </c>
      <c r="K629" s="174">
        <v>1505.5407259844878</v>
      </c>
      <c r="L629" s="174">
        <v>252.40273777558656</v>
      </c>
      <c r="M629" s="174">
        <v>417.71266273630044</v>
      </c>
      <c r="N629" s="174">
        <v>335.05770025594347</v>
      </c>
      <c r="O629" s="174">
        <v>500.3676252166573</v>
      </c>
      <c r="P629" s="4">
        <f t="shared" si="40"/>
        <v>0</v>
      </c>
      <c r="Q629" s="11">
        <f t="shared" si="41"/>
        <v>0</v>
      </c>
      <c r="R629" s="12">
        <f t="shared" si="42"/>
        <v>0</v>
      </c>
      <c r="S629" s="13">
        <f t="shared" si="43"/>
        <v>0</v>
      </c>
      <c r="T629" s="14"/>
    </row>
    <row r="630" spans="1:20" ht="20.65" customHeight="1" x14ac:dyDescent="0.35">
      <c r="A630" s="120"/>
      <c r="B630" s="34" t="s">
        <v>31</v>
      </c>
      <c r="C630" s="58" t="s">
        <v>17</v>
      </c>
      <c r="D630" s="145">
        <v>140</v>
      </c>
      <c r="E630" s="170">
        <v>8474.2253061559531</v>
      </c>
      <c r="F630" s="145">
        <v>140</v>
      </c>
      <c r="G630" s="145">
        <v>36</v>
      </c>
      <c r="H630" s="145">
        <v>41</v>
      </c>
      <c r="I630" s="145">
        <v>31</v>
      </c>
      <c r="J630" s="145">
        <v>32</v>
      </c>
      <c r="K630" s="170">
        <v>8474.2253061559531</v>
      </c>
      <c r="L630" s="170">
        <v>2161.2706360087027</v>
      </c>
      <c r="M630" s="170">
        <v>2440.6887876956544</v>
      </c>
      <c r="N630" s="170">
        <v>1911.4196621754631</v>
      </c>
      <c r="O630" s="170">
        <v>1960.846220276133</v>
      </c>
      <c r="P630" s="4">
        <f t="shared" si="40"/>
        <v>0</v>
      </c>
      <c r="Q630" s="11">
        <f t="shared" si="41"/>
        <v>0</v>
      </c>
      <c r="R630" s="12">
        <f t="shared" si="42"/>
        <v>0</v>
      </c>
      <c r="S630" s="13">
        <f t="shared" si="43"/>
        <v>0</v>
      </c>
      <c r="T630" s="14"/>
    </row>
    <row r="631" spans="1:20" ht="20.65" customHeight="1" x14ac:dyDescent="0.35">
      <c r="A631" s="120"/>
      <c r="B631" s="50" t="s">
        <v>22</v>
      </c>
      <c r="C631" s="37" t="s">
        <v>17</v>
      </c>
      <c r="D631" s="151">
        <v>6</v>
      </c>
      <c r="E631" s="174">
        <v>289.56973432715643</v>
      </c>
      <c r="F631" s="151">
        <v>6</v>
      </c>
      <c r="G631" s="151">
        <v>1</v>
      </c>
      <c r="H631" s="151">
        <v>2</v>
      </c>
      <c r="I631" s="151">
        <v>2</v>
      </c>
      <c r="J631" s="151">
        <v>1</v>
      </c>
      <c r="K631" s="174">
        <v>289.56973432715654</v>
      </c>
      <c r="L631" s="174">
        <v>48.261622387859418</v>
      </c>
      <c r="M631" s="174">
        <v>96.523244775718837</v>
      </c>
      <c r="N631" s="174">
        <v>96.523244775718837</v>
      </c>
      <c r="O631" s="174">
        <v>48.261622387859418</v>
      </c>
      <c r="P631" s="4">
        <f t="shared" si="40"/>
        <v>0</v>
      </c>
      <c r="Q631" s="11">
        <f t="shared" si="41"/>
        <v>0</v>
      </c>
      <c r="R631" s="12">
        <f t="shared" si="42"/>
        <v>0</v>
      </c>
      <c r="S631" s="13">
        <f t="shared" si="43"/>
        <v>0</v>
      </c>
      <c r="T631" s="14"/>
    </row>
    <row r="632" spans="1:20" ht="20.65" customHeight="1" x14ac:dyDescent="0.35">
      <c r="A632" s="120"/>
      <c r="B632" s="50" t="s">
        <v>24</v>
      </c>
      <c r="C632" s="37" t="s">
        <v>17</v>
      </c>
      <c r="D632" s="151">
        <v>132</v>
      </c>
      <c r="E632" s="174">
        <v>8149.1527691526699</v>
      </c>
      <c r="F632" s="151">
        <v>132</v>
      </c>
      <c r="G632" s="151">
        <v>35</v>
      </c>
      <c r="H632" s="151">
        <v>38</v>
      </c>
      <c r="I632" s="151">
        <v>28</v>
      </c>
      <c r="J632" s="151">
        <v>31</v>
      </c>
      <c r="K632" s="174">
        <v>8149.1527691526699</v>
      </c>
      <c r="L632" s="174">
        <v>2113.0090136208432</v>
      </c>
      <c r="M632" s="174">
        <v>2326.4141415818722</v>
      </c>
      <c r="N632" s="174">
        <v>1797.145016061681</v>
      </c>
      <c r="O632" s="174">
        <v>1912.5845978882735</v>
      </c>
      <c r="P632" s="4">
        <f t="shared" si="40"/>
        <v>0</v>
      </c>
      <c r="Q632" s="11">
        <f t="shared" si="41"/>
        <v>0</v>
      </c>
      <c r="R632" s="12">
        <f t="shared" si="42"/>
        <v>0</v>
      </c>
      <c r="S632" s="13">
        <f t="shared" si="43"/>
        <v>0</v>
      </c>
      <c r="T632" s="14"/>
    </row>
    <row r="633" spans="1:20" ht="20.65" customHeight="1" x14ac:dyDescent="0.35">
      <c r="A633" s="120"/>
      <c r="B633" s="50" t="s">
        <v>100</v>
      </c>
      <c r="C633" s="37" t="s">
        <v>17</v>
      </c>
      <c r="D633" s="151">
        <v>2</v>
      </c>
      <c r="E633" s="174">
        <v>35.502802676126464</v>
      </c>
      <c r="F633" s="151">
        <v>2</v>
      </c>
      <c r="G633" s="151">
        <v>0</v>
      </c>
      <c r="H633" s="151">
        <v>1</v>
      </c>
      <c r="I633" s="151">
        <v>1</v>
      </c>
      <c r="J633" s="151">
        <v>0</v>
      </c>
      <c r="K633" s="174">
        <v>35.502802676126464</v>
      </c>
      <c r="L633" s="174">
        <v>0</v>
      </c>
      <c r="M633" s="174">
        <v>17.751401338063232</v>
      </c>
      <c r="N633" s="174">
        <v>17.751401338063232</v>
      </c>
      <c r="O633" s="174">
        <v>0</v>
      </c>
      <c r="P633" s="4">
        <f t="shared" si="40"/>
        <v>0</v>
      </c>
      <c r="Q633" s="11">
        <f t="shared" si="41"/>
        <v>0</v>
      </c>
      <c r="R633" s="12">
        <f t="shared" si="42"/>
        <v>0</v>
      </c>
      <c r="S633" s="13">
        <f t="shared" si="43"/>
        <v>0</v>
      </c>
      <c r="T633" s="14"/>
    </row>
    <row r="634" spans="1:20" ht="20.65" customHeight="1" x14ac:dyDescent="0.35">
      <c r="A634" s="120"/>
      <c r="B634" s="34" t="s">
        <v>32</v>
      </c>
      <c r="C634" s="58" t="s">
        <v>17</v>
      </c>
      <c r="D634" s="145">
        <v>43</v>
      </c>
      <c r="E634" s="170">
        <v>3347.8052159811218</v>
      </c>
      <c r="F634" s="145">
        <v>43</v>
      </c>
      <c r="G634" s="145">
        <v>5</v>
      </c>
      <c r="H634" s="145">
        <v>7</v>
      </c>
      <c r="I634" s="145">
        <v>16</v>
      </c>
      <c r="J634" s="145">
        <v>15</v>
      </c>
      <c r="K634" s="170">
        <v>3347.8052159811218</v>
      </c>
      <c r="L634" s="170">
        <v>451.80682190736991</v>
      </c>
      <c r="M634" s="170">
        <v>808.63180407796165</v>
      </c>
      <c r="N634" s="170">
        <v>1234.7732659819105</v>
      </c>
      <c r="O634" s="170">
        <v>852.59332401387928</v>
      </c>
      <c r="P634" s="4">
        <f t="shared" si="40"/>
        <v>0</v>
      </c>
      <c r="Q634" s="11">
        <f t="shared" si="41"/>
        <v>0</v>
      </c>
      <c r="R634" s="12">
        <f t="shared" si="42"/>
        <v>0</v>
      </c>
      <c r="S634" s="13">
        <f t="shared" si="43"/>
        <v>0</v>
      </c>
      <c r="T634" s="14"/>
    </row>
    <row r="635" spans="1:20" ht="20.65" customHeight="1" x14ac:dyDescent="0.35">
      <c r="A635" s="120"/>
      <c r="B635" s="50" t="s">
        <v>22</v>
      </c>
      <c r="C635" s="37" t="s">
        <v>17</v>
      </c>
      <c r="D635" s="151">
        <v>2</v>
      </c>
      <c r="E635" s="174">
        <v>96.523244775718837</v>
      </c>
      <c r="F635" s="151">
        <v>2</v>
      </c>
      <c r="G635" s="151">
        <v>0</v>
      </c>
      <c r="H635" s="151">
        <v>0</v>
      </c>
      <c r="I635" s="151">
        <v>1</v>
      </c>
      <c r="J635" s="151">
        <v>1</v>
      </c>
      <c r="K635" s="174">
        <v>96.523244775718837</v>
      </c>
      <c r="L635" s="174">
        <v>0</v>
      </c>
      <c r="M635" s="174">
        <v>0</v>
      </c>
      <c r="N635" s="174">
        <v>48.261622387859418</v>
      </c>
      <c r="O635" s="174">
        <v>48.261622387859418</v>
      </c>
      <c r="P635" s="4">
        <f t="shared" si="40"/>
        <v>0</v>
      </c>
      <c r="Q635" s="11">
        <f t="shared" si="41"/>
        <v>0</v>
      </c>
      <c r="R635" s="12">
        <f t="shared" si="42"/>
        <v>0</v>
      </c>
      <c r="S635" s="13">
        <f t="shared" si="43"/>
        <v>0</v>
      </c>
      <c r="T635" s="14"/>
    </row>
    <row r="636" spans="1:20" ht="20.65" customHeight="1" x14ac:dyDescent="0.35">
      <c r="A636" s="120"/>
      <c r="B636" s="50" t="s">
        <v>52</v>
      </c>
      <c r="C636" s="37" t="s">
        <v>17</v>
      </c>
      <c r="D636" s="151">
        <v>1</v>
      </c>
      <c r="E636" s="174">
        <v>52.356661249905606</v>
      </c>
      <c r="F636" s="151">
        <v>1</v>
      </c>
      <c r="G636" s="151">
        <v>0</v>
      </c>
      <c r="H636" s="151">
        <v>0</v>
      </c>
      <c r="I636" s="151">
        <v>0</v>
      </c>
      <c r="J636" s="151">
        <v>1</v>
      </c>
      <c r="K636" s="174">
        <v>52.356661249905606</v>
      </c>
      <c r="L636" s="174">
        <v>0</v>
      </c>
      <c r="M636" s="174">
        <v>0</v>
      </c>
      <c r="N636" s="174">
        <v>0</v>
      </c>
      <c r="O636" s="174">
        <v>52.356661249905606</v>
      </c>
      <c r="P636" s="4">
        <f t="shared" si="40"/>
        <v>0</v>
      </c>
      <c r="Q636" s="11">
        <f t="shared" si="41"/>
        <v>0</v>
      </c>
      <c r="R636" s="12">
        <f t="shared" si="42"/>
        <v>0</v>
      </c>
      <c r="S636" s="13">
        <f t="shared" si="43"/>
        <v>0</v>
      </c>
      <c r="T636" s="14"/>
    </row>
    <row r="637" spans="1:20" ht="20.65" customHeight="1" x14ac:dyDescent="0.35">
      <c r="A637" s="120"/>
      <c r="B637" s="68" t="s">
        <v>34</v>
      </c>
      <c r="C637" s="37" t="s">
        <v>17</v>
      </c>
      <c r="D637" s="151">
        <v>6</v>
      </c>
      <c r="E637" s="174">
        <v>453.77019670424136</v>
      </c>
      <c r="F637" s="151">
        <v>6</v>
      </c>
      <c r="G637" s="151">
        <v>1</v>
      </c>
      <c r="H637" s="151">
        <v>2</v>
      </c>
      <c r="I637" s="151">
        <v>2</v>
      </c>
      <c r="J637" s="151">
        <v>1</v>
      </c>
      <c r="K637" s="174">
        <v>453.77019670424136</v>
      </c>
      <c r="L637" s="174">
        <v>85.428618939429299</v>
      </c>
      <c r="M637" s="174">
        <v>141.45647941269138</v>
      </c>
      <c r="N637" s="174">
        <v>141.45647941269138</v>
      </c>
      <c r="O637" s="174">
        <v>85.428618939429299</v>
      </c>
      <c r="P637" s="4">
        <f t="shared" si="40"/>
        <v>0</v>
      </c>
      <c r="Q637" s="11">
        <f t="shared" si="41"/>
        <v>0</v>
      </c>
      <c r="R637" s="12">
        <f t="shared" si="42"/>
        <v>0</v>
      </c>
      <c r="S637" s="13">
        <f t="shared" si="43"/>
        <v>0</v>
      </c>
      <c r="T637" s="14"/>
    </row>
    <row r="638" spans="1:20" ht="20.65" customHeight="1" x14ac:dyDescent="0.35">
      <c r="A638" s="120"/>
      <c r="B638" s="50" t="s">
        <v>39</v>
      </c>
      <c r="C638" s="37" t="s">
        <v>17</v>
      </c>
      <c r="D638" s="151">
        <v>3</v>
      </c>
      <c r="E638" s="174">
        <v>86.038823360425226</v>
      </c>
      <c r="F638" s="151">
        <v>3</v>
      </c>
      <c r="G638" s="151">
        <v>0</v>
      </c>
      <c r="H638" s="151">
        <v>1</v>
      </c>
      <c r="I638" s="151">
        <v>1</v>
      </c>
      <c r="J638" s="151">
        <v>1</v>
      </c>
      <c r="K638" s="174">
        <v>86.038823360425226</v>
      </c>
      <c r="L638" s="174">
        <v>0</v>
      </c>
      <c r="M638" s="174">
        <v>28.679607786808408</v>
      </c>
      <c r="N638" s="174">
        <v>28.679607786808408</v>
      </c>
      <c r="O638" s="174">
        <v>28.679607786808408</v>
      </c>
      <c r="P638" s="4">
        <f t="shared" si="40"/>
        <v>0</v>
      </c>
      <c r="Q638" s="11">
        <f t="shared" si="41"/>
        <v>0</v>
      </c>
      <c r="R638" s="12">
        <f t="shared" si="42"/>
        <v>0</v>
      </c>
      <c r="S638" s="13">
        <f t="shared" si="43"/>
        <v>0</v>
      </c>
      <c r="T638" s="14"/>
    </row>
    <row r="639" spans="1:20" ht="20.65" customHeight="1" x14ac:dyDescent="0.35">
      <c r="A639" s="120"/>
      <c r="B639" s="50" t="s">
        <v>53</v>
      </c>
      <c r="C639" s="37" t="s">
        <v>17</v>
      </c>
      <c r="D639" s="151">
        <v>4</v>
      </c>
      <c r="E639" s="174">
        <v>188.60863921692186</v>
      </c>
      <c r="F639" s="151">
        <v>4</v>
      </c>
      <c r="G639" s="151">
        <v>1</v>
      </c>
      <c r="H639" s="151">
        <v>1</v>
      </c>
      <c r="I639" s="151">
        <v>2</v>
      </c>
      <c r="J639" s="151">
        <v>0</v>
      </c>
      <c r="K639" s="174">
        <v>188.60863921692186</v>
      </c>
      <c r="L639" s="174">
        <v>47.152159804230465</v>
      </c>
      <c r="M639" s="174">
        <v>47.152159804230465</v>
      </c>
      <c r="N639" s="174">
        <v>94.304319608460929</v>
      </c>
      <c r="O639" s="174">
        <v>0</v>
      </c>
      <c r="P639" s="4">
        <f t="shared" si="40"/>
        <v>0</v>
      </c>
      <c r="Q639" s="11">
        <f t="shared" si="41"/>
        <v>0</v>
      </c>
      <c r="R639" s="12">
        <f t="shared" si="42"/>
        <v>0</v>
      </c>
      <c r="S639" s="13">
        <f t="shared" si="43"/>
        <v>0</v>
      </c>
      <c r="T639" s="14"/>
    </row>
    <row r="640" spans="1:20" ht="20.65" customHeight="1" x14ac:dyDescent="0.35">
      <c r="A640" s="120"/>
      <c r="B640" s="70" t="s">
        <v>54</v>
      </c>
      <c r="C640" s="37" t="s">
        <v>17</v>
      </c>
      <c r="D640" s="151">
        <v>2</v>
      </c>
      <c r="E640" s="174">
        <v>170.8572378788586</v>
      </c>
      <c r="F640" s="151">
        <v>2</v>
      </c>
      <c r="G640" s="151">
        <v>0</v>
      </c>
      <c r="H640" s="151">
        <v>0</v>
      </c>
      <c r="I640" s="151">
        <v>2</v>
      </c>
      <c r="J640" s="151">
        <v>0</v>
      </c>
      <c r="K640" s="174">
        <v>170.8572378788586</v>
      </c>
      <c r="L640" s="174">
        <v>0</v>
      </c>
      <c r="M640" s="174">
        <v>0</v>
      </c>
      <c r="N640" s="174">
        <v>170.8572378788586</v>
      </c>
      <c r="O640" s="174">
        <v>0</v>
      </c>
      <c r="P640" s="4">
        <f t="shared" si="40"/>
        <v>0</v>
      </c>
      <c r="Q640" s="11">
        <f t="shared" si="41"/>
        <v>0</v>
      </c>
      <c r="R640" s="12">
        <f t="shared" si="42"/>
        <v>0</v>
      </c>
      <c r="S640" s="13">
        <f t="shared" si="43"/>
        <v>0</v>
      </c>
      <c r="T640" s="14"/>
    </row>
    <row r="641" spans="1:23" ht="20.65" customHeight="1" x14ac:dyDescent="0.35">
      <c r="A641" s="120"/>
      <c r="B641" s="50" t="s">
        <v>35</v>
      </c>
      <c r="C641" s="37" t="s">
        <v>17</v>
      </c>
      <c r="D641" s="151">
        <v>9</v>
      </c>
      <c r="E641" s="174">
        <v>479.55211260830208</v>
      </c>
      <c r="F641" s="151">
        <v>9</v>
      </c>
      <c r="G641" s="151">
        <v>1</v>
      </c>
      <c r="H641" s="151">
        <v>0</v>
      </c>
      <c r="I641" s="151">
        <v>5</v>
      </c>
      <c r="J641" s="151">
        <v>3</v>
      </c>
      <c r="K641" s="174">
        <v>479.55211260830202</v>
      </c>
      <c r="L641" s="174">
        <v>50.736097925503763</v>
      </c>
      <c r="M641" s="174">
        <v>0</v>
      </c>
      <c r="N641" s="174">
        <v>266.93358115319427</v>
      </c>
      <c r="O641" s="174">
        <v>161.88243352960399</v>
      </c>
      <c r="P641" s="4">
        <f t="shared" si="40"/>
        <v>0</v>
      </c>
      <c r="Q641" s="11">
        <f t="shared" si="41"/>
        <v>0</v>
      </c>
      <c r="R641" s="12">
        <f t="shared" si="42"/>
        <v>0</v>
      </c>
      <c r="S641" s="13">
        <f t="shared" si="43"/>
        <v>0</v>
      </c>
      <c r="T641" s="14"/>
    </row>
    <row r="642" spans="1:23" ht="20.65" customHeight="1" x14ac:dyDescent="0.35">
      <c r="A642" s="120"/>
      <c r="B642" s="68" t="s">
        <v>28</v>
      </c>
      <c r="C642" s="37" t="s">
        <v>17</v>
      </c>
      <c r="D642" s="151">
        <v>3</v>
      </c>
      <c r="E642" s="174">
        <v>81.545499896727961</v>
      </c>
      <c r="F642" s="151">
        <v>3</v>
      </c>
      <c r="G642" s="151">
        <v>0</v>
      </c>
      <c r="H642" s="151">
        <v>0</v>
      </c>
      <c r="I642" s="151">
        <v>1</v>
      </c>
      <c r="J642" s="151">
        <v>2</v>
      </c>
      <c r="K642" s="174">
        <v>81.545499896727961</v>
      </c>
      <c r="L642" s="174">
        <v>0</v>
      </c>
      <c r="M642" s="174">
        <v>0</v>
      </c>
      <c r="N642" s="174">
        <v>27.181833298909321</v>
      </c>
      <c r="O642" s="174">
        <v>54.363666597818643</v>
      </c>
      <c r="P642" s="4">
        <f t="shared" si="40"/>
        <v>0</v>
      </c>
      <c r="Q642" s="11">
        <f t="shared" si="41"/>
        <v>0</v>
      </c>
      <c r="R642" s="12">
        <f t="shared" si="42"/>
        <v>0</v>
      </c>
      <c r="S642" s="13">
        <f t="shared" si="43"/>
        <v>0</v>
      </c>
      <c r="T642" s="14"/>
    </row>
    <row r="643" spans="1:23" ht="20.65" customHeight="1" x14ac:dyDescent="0.35">
      <c r="A643" s="120"/>
      <c r="B643" s="50" t="s">
        <v>29</v>
      </c>
      <c r="C643" s="37" t="s">
        <v>17</v>
      </c>
      <c r="D643" s="151">
        <v>4</v>
      </c>
      <c r="E643" s="174">
        <v>536.97989047641272</v>
      </c>
      <c r="F643" s="151">
        <v>4</v>
      </c>
      <c r="G643" s="151">
        <v>2</v>
      </c>
      <c r="H643" s="151">
        <v>1</v>
      </c>
      <c r="I643" s="151">
        <v>0</v>
      </c>
      <c r="J643" s="151">
        <v>1</v>
      </c>
      <c r="K643" s="174">
        <v>536.97989047641272</v>
      </c>
      <c r="L643" s="174">
        <v>268.48994523820636</v>
      </c>
      <c r="M643" s="174">
        <v>134.24497261910318</v>
      </c>
      <c r="N643" s="174">
        <v>0</v>
      </c>
      <c r="O643" s="174">
        <v>134.24497261910318</v>
      </c>
      <c r="P643" s="4">
        <f t="shared" si="40"/>
        <v>0</v>
      </c>
      <c r="Q643" s="11">
        <f t="shared" si="41"/>
        <v>0</v>
      </c>
      <c r="R643" s="12">
        <f t="shared" si="42"/>
        <v>0</v>
      </c>
      <c r="S643" s="13">
        <f t="shared" si="43"/>
        <v>0</v>
      </c>
      <c r="T643" s="14"/>
    </row>
    <row r="644" spans="1:23" ht="20.65" customHeight="1" x14ac:dyDescent="0.35">
      <c r="A644" s="120"/>
      <c r="B644" s="50" t="s">
        <v>55</v>
      </c>
      <c r="C644" s="37" t="s">
        <v>17</v>
      </c>
      <c r="D644" s="151">
        <v>7</v>
      </c>
      <c r="E644" s="174">
        <v>1069.5468623617621</v>
      </c>
      <c r="F644" s="151">
        <v>7</v>
      </c>
      <c r="G644" s="151">
        <v>0</v>
      </c>
      <c r="H644" s="151">
        <v>2</v>
      </c>
      <c r="I644" s="151">
        <v>2</v>
      </c>
      <c r="J644" s="151">
        <v>3</v>
      </c>
      <c r="K644" s="174">
        <v>1069.5468623617621</v>
      </c>
      <c r="L644" s="174">
        <v>0</v>
      </c>
      <c r="M644" s="174">
        <v>457.09858445512822</v>
      </c>
      <c r="N644" s="174">
        <v>457.09858445512822</v>
      </c>
      <c r="O644" s="174">
        <v>155.3496934515056</v>
      </c>
      <c r="P644" s="4">
        <f t="shared" si="40"/>
        <v>0</v>
      </c>
      <c r="Q644" s="11">
        <f t="shared" si="41"/>
        <v>0</v>
      </c>
      <c r="R644" s="12">
        <f t="shared" si="42"/>
        <v>0</v>
      </c>
      <c r="S644" s="13">
        <f t="shared" si="43"/>
        <v>0</v>
      </c>
      <c r="T644" s="14"/>
    </row>
    <row r="645" spans="1:23" ht="20.65" customHeight="1" x14ac:dyDescent="0.35">
      <c r="A645" s="120"/>
      <c r="B645" s="50" t="s">
        <v>36</v>
      </c>
      <c r="C645" s="37" t="s">
        <v>17</v>
      </c>
      <c r="D645" s="151">
        <v>2</v>
      </c>
      <c r="E645" s="174">
        <v>132.02604745184527</v>
      </c>
      <c r="F645" s="151">
        <v>2</v>
      </c>
      <c r="G645" s="151">
        <v>0</v>
      </c>
      <c r="H645" s="151">
        <v>0</v>
      </c>
      <c r="I645" s="151">
        <v>0</v>
      </c>
      <c r="J645" s="151">
        <v>2</v>
      </c>
      <c r="K645" s="174">
        <v>132.02604745184527</v>
      </c>
      <c r="L645" s="174">
        <v>0</v>
      </c>
      <c r="M645" s="174">
        <v>0</v>
      </c>
      <c r="N645" s="174">
        <v>0</v>
      </c>
      <c r="O645" s="174">
        <v>132.02604745184527</v>
      </c>
      <c r="P645" s="4">
        <f t="shared" si="40"/>
        <v>0</v>
      </c>
      <c r="Q645" s="11">
        <f t="shared" si="41"/>
        <v>0</v>
      </c>
      <c r="R645" s="12">
        <f t="shared" si="42"/>
        <v>0</v>
      </c>
      <c r="S645" s="13">
        <f t="shared" si="43"/>
        <v>0</v>
      </c>
      <c r="T645" s="14"/>
    </row>
    <row r="646" spans="1:23" ht="20.65" customHeight="1" x14ac:dyDescent="0.35">
      <c r="A646" s="120"/>
      <c r="B646" s="25" t="s">
        <v>37</v>
      </c>
      <c r="C646" s="58" t="s">
        <v>17</v>
      </c>
      <c r="D646" s="145">
        <v>172</v>
      </c>
      <c r="E646" s="170">
        <v>7056.1795387057891</v>
      </c>
      <c r="F646" s="145">
        <v>172</v>
      </c>
      <c r="G646" s="145">
        <v>34</v>
      </c>
      <c r="H646" s="145">
        <v>50</v>
      </c>
      <c r="I646" s="145">
        <v>40</v>
      </c>
      <c r="J646" s="145">
        <v>48</v>
      </c>
      <c r="K646" s="170">
        <v>7056.1795387057891</v>
      </c>
      <c r="L646" s="170">
        <v>1447.7988081488777</v>
      </c>
      <c r="M646" s="170">
        <v>2021.0469058254037</v>
      </c>
      <c r="N646" s="170">
        <v>1607.8032581029345</v>
      </c>
      <c r="O646" s="170">
        <v>1979.5305666285738</v>
      </c>
      <c r="P646" s="4">
        <f t="shared" si="40"/>
        <v>0</v>
      </c>
      <c r="Q646" s="11">
        <f t="shared" si="41"/>
        <v>0</v>
      </c>
      <c r="R646" s="12">
        <f t="shared" si="42"/>
        <v>0</v>
      </c>
      <c r="S646" s="13">
        <f t="shared" si="43"/>
        <v>0</v>
      </c>
      <c r="T646" s="14"/>
    </row>
    <row r="647" spans="1:23" ht="20.65" customHeight="1" x14ac:dyDescent="0.35">
      <c r="A647" s="120"/>
      <c r="B647" s="20" t="s">
        <v>24</v>
      </c>
      <c r="C647" s="37" t="s">
        <v>17</v>
      </c>
      <c r="D647" s="151">
        <v>69</v>
      </c>
      <c r="E647" s="174">
        <v>2487.9698437879247</v>
      </c>
      <c r="F647" s="151">
        <v>69</v>
      </c>
      <c r="G647" s="151">
        <v>13</v>
      </c>
      <c r="H647" s="151">
        <v>16</v>
      </c>
      <c r="I647" s="151">
        <v>18</v>
      </c>
      <c r="J647" s="151">
        <v>22</v>
      </c>
      <c r="K647" s="174">
        <v>2487.9698437879247</v>
      </c>
      <c r="L647" s="174">
        <v>468.74794158323215</v>
      </c>
      <c r="M647" s="174">
        <v>576.92054348705494</v>
      </c>
      <c r="N647" s="174">
        <v>649.03561142293688</v>
      </c>
      <c r="O647" s="174">
        <v>793.26574729470065</v>
      </c>
      <c r="P647" s="4">
        <f t="shared" si="40"/>
        <v>0</v>
      </c>
      <c r="Q647" s="11">
        <f t="shared" si="41"/>
        <v>0</v>
      </c>
      <c r="R647" s="12">
        <f t="shared" si="42"/>
        <v>0</v>
      </c>
      <c r="S647" s="13">
        <f t="shared" si="43"/>
        <v>0</v>
      </c>
      <c r="T647" s="14"/>
    </row>
    <row r="648" spans="1:23" ht="20.65" customHeight="1" x14ac:dyDescent="0.35">
      <c r="A648" s="120"/>
      <c r="B648" s="20" t="s">
        <v>25</v>
      </c>
      <c r="C648" s="37" t="s">
        <v>17</v>
      </c>
      <c r="D648" s="151">
        <v>14</v>
      </c>
      <c r="E648" s="174">
        <v>724.99016785047854</v>
      </c>
      <c r="F648" s="151">
        <v>14</v>
      </c>
      <c r="G648" s="151">
        <v>4</v>
      </c>
      <c r="H648" s="151">
        <v>3</v>
      </c>
      <c r="I648" s="151">
        <v>6</v>
      </c>
      <c r="J648" s="151">
        <v>1</v>
      </c>
      <c r="K648" s="174">
        <v>724.99016785047843</v>
      </c>
      <c r="L648" s="174">
        <v>201.77259975975522</v>
      </c>
      <c r="M648" s="174">
        <v>160.72248416548402</v>
      </c>
      <c r="N648" s="174">
        <v>302.65889963963286</v>
      </c>
      <c r="O648" s="174">
        <v>59.8361842856064</v>
      </c>
      <c r="P648" s="4">
        <f t="shared" si="40"/>
        <v>0</v>
      </c>
      <c r="Q648" s="11">
        <f t="shared" si="41"/>
        <v>0</v>
      </c>
      <c r="R648" s="12">
        <f t="shared" si="42"/>
        <v>0</v>
      </c>
      <c r="S648" s="13">
        <f t="shared" si="43"/>
        <v>0</v>
      </c>
      <c r="T648" s="14"/>
    </row>
    <row r="649" spans="1:23" ht="20.65" customHeight="1" x14ac:dyDescent="0.35">
      <c r="A649" s="120"/>
      <c r="B649" s="38" t="s">
        <v>40</v>
      </c>
      <c r="C649" s="37" t="s">
        <v>17</v>
      </c>
      <c r="D649" s="151">
        <v>4</v>
      </c>
      <c r="E649" s="174">
        <v>121.15331413228157</v>
      </c>
      <c r="F649" s="151">
        <v>4</v>
      </c>
      <c r="G649" s="151">
        <v>0</v>
      </c>
      <c r="H649" s="151">
        <v>2</v>
      </c>
      <c r="I649" s="151">
        <v>2</v>
      </c>
      <c r="J649" s="151">
        <v>0</v>
      </c>
      <c r="K649" s="174">
        <v>121.15331413228157</v>
      </c>
      <c r="L649" s="174">
        <v>0</v>
      </c>
      <c r="M649" s="174">
        <v>60.576657066140783</v>
      </c>
      <c r="N649" s="174">
        <v>60.576657066140783</v>
      </c>
      <c r="O649" s="174">
        <v>0</v>
      </c>
      <c r="P649" s="4">
        <f t="shared" si="40"/>
        <v>0</v>
      </c>
      <c r="Q649" s="11">
        <f t="shared" si="41"/>
        <v>0</v>
      </c>
      <c r="R649" s="12">
        <f t="shared" si="42"/>
        <v>0</v>
      </c>
      <c r="S649" s="13">
        <f t="shared" si="43"/>
        <v>0</v>
      </c>
      <c r="T649" s="14"/>
    </row>
    <row r="650" spans="1:23" ht="20.65" customHeight="1" x14ac:dyDescent="0.35">
      <c r="A650" s="120"/>
      <c r="B650" s="20" t="s">
        <v>26</v>
      </c>
      <c r="C650" s="37" t="s">
        <v>17</v>
      </c>
      <c r="D650" s="151">
        <v>10</v>
      </c>
      <c r="E650" s="174">
        <v>710.05605352252928</v>
      </c>
      <c r="F650" s="151">
        <v>10</v>
      </c>
      <c r="G650" s="151">
        <v>3</v>
      </c>
      <c r="H650" s="151">
        <v>2</v>
      </c>
      <c r="I650" s="151">
        <v>1</v>
      </c>
      <c r="J650" s="151">
        <v>4</v>
      </c>
      <c r="K650" s="174">
        <v>710.05605352252928</v>
      </c>
      <c r="L650" s="174">
        <v>213.01681605675878</v>
      </c>
      <c r="M650" s="174">
        <v>142.01121070450586</v>
      </c>
      <c r="N650" s="174">
        <v>71.005605352252928</v>
      </c>
      <c r="O650" s="174">
        <v>284.02242140901171</v>
      </c>
      <c r="P650" s="4">
        <f t="shared" si="40"/>
        <v>0</v>
      </c>
      <c r="Q650" s="11">
        <f t="shared" si="41"/>
        <v>0</v>
      </c>
      <c r="R650" s="12">
        <f t="shared" si="42"/>
        <v>0</v>
      </c>
      <c r="S650" s="13">
        <f t="shared" si="43"/>
        <v>0</v>
      </c>
      <c r="T650" s="14"/>
    </row>
    <row r="651" spans="1:23" ht="20.65" customHeight="1" x14ac:dyDescent="0.35">
      <c r="A651" s="120"/>
      <c r="B651" s="21" t="s">
        <v>27</v>
      </c>
      <c r="C651" s="37" t="s">
        <v>17</v>
      </c>
      <c r="D651" s="151">
        <v>71</v>
      </c>
      <c r="E651" s="174">
        <v>2821.1825950283956</v>
      </c>
      <c r="F651" s="151">
        <v>71</v>
      </c>
      <c r="G651" s="151">
        <v>13</v>
      </c>
      <c r="H651" s="151">
        <v>26</v>
      </c>
      <c r="I651" s="151">
        <v>12</v>
      </c>
      <c r="J651" s="151">
        <v>20</v>
      </c>
      <c r="K651" s="174">
        <v>2821.182595028396</v>
      </c>
      <c r="L651" s="174">
        <v>516.55455965308647</v>
      </c>
      <c r="M651" s="174">
        <v>1033.1091193061732</v>
      </c>
      <c r="N651" s="174">
        <v>476.81959352592605</v>
      </c>
      <c r="O651" s="174">
        <v>794.69932254321009</v>
      </c>
      <c r="P651" s="4">
        <f t="shared" si="40"/>
        <v>0</v>
      </c>
      <c r="Q651" s="11">
        <f t="shared" si="41"/>
        <v>0</v>
      </c>
      <c r="R651" s="12">
        <f t="shared" si="42"/>
        <v>0</v>
      </c>
      <c r="S651" s="13">
        <f t="shared" si="43"/>
        <v>0</v>
      </c>
      <c r="T651" s="14"/>
    </row>
    <row r="652" spans="1:23" ht="20.65" customHeight="1" x14ac:dyDescent="0.35">
      <c r="A652" s="120"/>
      <c r="B652" s="21" t="s">
        <v>28</v>
      </c>
      <c r="C652" s="37" t="s">
        <v>17</v>
      </c>
      <c r="D652" s="151">
        <v>4</v>
      </c>
      <c r="E652" s="174">
        <v>190.82756438417974</v>
      </c>
      <c r="F652" s="151">
        <v>4</v>
      </c>
      <c r="G652" s="151">
        <v>1</v>
      </c>
      <c r="H652" s="151">
        <v>1</v>
      </c>
      <c r="I652" s="151">
        <v>1</v>
      </c>
      <c r="J652" s="151">
        <v>1</v>
      </c>
      <c r="K652" s="174">
        <v>190.82756438417974</v>
      </c>
      <c r="L652" s="174">
        <v>47.706891096044934</v>
      </c>
      <c r="M652" s="174">
        <v>47.706891096044934</v>
      </c>
      <c r="N652" s="174">
        <v>47.706891096044934</v>
      </c>
      <c r="O652" s="174">
        <v>47.706891096044934</v>
      </c>
      <c r="P652" s="4">
        <f t="shared" si="40"/>
        <v>0</v>
      </c>
      <c r="Q652" s="11">
        <f t="shared" si="41"/>
        <v>0</v>
      </c>
      <c r="R652" s="12">
        <f t="shared" si="42"/>
        <v>0</v>
      </c>
      <c r="S652" s="13">
        <f t="shared" si="43"/>
        <v>0</v>
      </c>
      <c r="T652" s="14"/>
    </row>
    <row r="653" spans="1:23" ht="20.65" customHeight="1" x14ac:dyDescent="0.35">
      <c r="A653" s="121"/>
      <c r="B653" s="48" t="s">
        <v>101</v>
      </c>
      <c r="C653" s="48"/>
      <c r="D653" s="153">
        <v>591</v>
      </c>
      <c r="E653" s="178">
        <v>31778.684644986799</v>
      </c>
      <c r="F653" s="163">
        <v>591</v>
      </c>
      <c r="G653" s="163">
        <v>147</v>
      </c>
      <c r="H653" s="163">
        <v>152</v>
      </c>
      <c r="I653" s="163">
        <v>147</v>
      </c>
      <c r="J653" s="163">
        <v>145</v>
      </c>
      <c r="K653" s="186">
        <v>31778.684644986799</v>
      </c>
      <c r="L653" s="178">
        <v>8006.1237460018256</v>
      </c>
      <c r="M653" s="178">
        <v>8144.1283347472545</v>
      </c>
      <c r="N653" s="178">
        <v>7891.9126166647493</v>
      </c>
      <c r="O653" s="178">
        <v>7736.5199475729751</v>
      </c>
      <c r="P653" s="4">
        <f>F653-D653</f>
        <v>0</v>
      </c>
      <c r="Q653" s="11">
        <f t="shared" si="41"/>
        <v>0</v>
      </c>
      <c r="R653" s="12">
        <f t="shared" si="42"/>
        <v>0</v>
      </c>
      <c r="S653" s="13">
        <f t="shared" si="43"/>
        <v>0</v>
      </c>
      <c r="T653" s="14"/>
    </row>
    <row r="654" spans="1:23" ht="20.65" customHeight="1" x14ac:dyDescent="0.35">
      <c r="A654" s="119" t="s">
        <v>102</v>
      </c>
      <c r="B654" s="9" t="s">
        <v>16</v>
      </c>
      <c r="C654" s="9" t="s">
        <v>17</v>
      </c>
      <c r="D654" s="146">
        <v>879</v>
      </c>
      <c r="E654" s="171">
        <v>52111.59070460809</v>
      </c>
      <c r="F654" s="146">
        <v>879</v>
      </c>
      <c r="G654" s="146">
        <v>228</v>
      </c>
      <c r="H654" s="146">
        <v>219</v>
      </c>
      <c r="I654" s="146">
        <v>211</v>
      </c>
      <c r="J654" s="146">
        <v>221</v>
      </c>
      <c r="K654" s="171">
        <v>52111.59070460809</v>
      </c>
      <c r="L654" s="171">
        <v>11505.719960703538</v>
      </c>
      <c r="M654" s="171">
        <v>11719.310913268833</v>
      </c>
      <c r="N654" s="171">
        <v>14569.855899459615</v>
      </c>
      <c r="O654" s="171">
        <v>14316.703931176095</v>
      </c>
      <c r="P654" s="4">
        <f t="shared" si="40"/>
        <v>0</v>
      </c>
      <c r="Q654" s="11">
        <f t="shared" si="41"/>
        <v>0</v>
      </c>
      <c r="R654" s="12">
        <f t="shared" si="42"/>
        <v>0</v>
      </c>
      <c r="S654" s="13">
        <f t="shared" si="43"/>
        <v>0</v>
      </c>
      <c r="T654" s="14">
        <f>'[1]Свод МО Формула !!!!!!'!CA22</f>
        <v>879</v>
      </c>
      <c r="U654" s="6">
        <f>'[1]Свод МО Формула !!!!!!'!CG22</f>
        <v>52111.590704608076</v>
      </c>
      <c r="V654" s="14">
        <f>T654-D654</f>
        <v>0</v>
      </c>
      <c r="W654" s="14">
        <f>U654-E654</f>
        <v>0</v>
      </c>
    </row>
    <row r="655" spans="1:23" ht="20.65" customHeight="1" x14ac:dyDescent="0.35">
      <c r="A655" s="120"/>
      <c r="B655" s="25" t="s">
        <v>18</v>
      </c>
      <c r="C655" s="58" t="s">
        <v>17</v>
      </c>
      <c r="D655" s="145">
        <v>46</v>
      </c>
      <c r="E655" s="170">
        <v>1862.4635652481484</v>
      </c>
      <c r="F655" s="145">
        <v>46</v>
      </c>
      <c r="G655" s="145">
        <v>12</v>
      </c>
      <c r="H655" s="145">
        <v>15</v>
      </c>
      <c r="I655" s="145">
        <v>8</v>
      </c>
      <c r="J655" s="145">
        <v>11</v>
      </c>
      <c r="K655" s="170">
        <v>1862.4635652481486</v>
      </c>
      <c r="L655" s="170">
        <v>467.8921594892355</v>
      </c>
      <c r="M655" s="170">
        <v>612.51060726527078</v>
      </c>
      <c r="N655" s="170">
        <v>318.72117535880352</v>
      </c>
      <c r="O655" s="170">
        <v>463.33962313483892</v>
      </c>
      <c r="P655" s="4">
        <f t="shared" si="40"/>
        <v>0</v>
      </c>
      <c r="Q655" s="11">
        <f t="shared" si="41"/>
        <v>0</v>
      </c>
      <c r="R655" s="12">
        <f t="shared" si="42"/>
        <v>0</v>
      </c>
      <c r="S655" s="13">
        <f t="shared" si="43"/>
        <v>0</v>
      </c>
      <c r="T655" s="14"/>
    </row>
    <row r="656" spans="1:23" ht="20.65" customHeight="1" x14ac:dyDescent="0.35">
      <c r="A656" s="120"/>
      <c r="B656" s="20" t="s">
        <v>19</v>
      </c>
      <c r="C656" s="37" t="s">
        <v>17</v>
      </c>
      <c r="D656" s="151">
        <v>4</v>
      </c>
      <c r="E656" s="174">
        <v>99.726973809344997</v>
      </c>
      <c r="F656" s="151">
        <v>4</v>
      </c>
      <c r="G656" s="151">
        <v>1</v>
      </c>
      <c r="H656" s="151">
        <v>1</v>
      </c>
      <c r="I656" s="151">
        <v>1</v>
      </c>
      <c r="J656" s="151">
        <v>1</v>
      </c>
      <c r="K656" s="174">
        <v>99.726973809344997</v>
      </c>
      <c r="L656" s="174">
        <v>24.931743452336249</v>
      </c>
      <c r="M656" s="174">
        <v>24.931743452336249</v>
      </c>
      <c r="N656" s="174">
        <v>24.931743452336249</v>
      </c>
      <c r="O656" s="174">
        <v>24.931743452336249</v>
      </c>
      <c r="P656" s="4">
        <f t="shared" ref="P656:P717" si="44">F656-D656</f>
        <v>0</v>
      </c>
      <c r="Q656" s="11">
        <f t="shared" ref="Q656:Q717" si="45">K656-E656</f>
        <v>0</v>
      </c>
      <c r="R656" s="12">
        <f t="shared" si="42"/>
        <v>0</v>
      </c>
      <c r="S656" s="13">
        <f t="shared" si="43"/>
        <v>0</v>
      </c>
      <c r="T656" s="14"/>
    </row>
    <row r="657" spans="1:20" ht="20.65" customHeight="1" x14ac:dyDescent="0.35">
      <c r="A657" s="120"/>
      <c r="B657" s="20" t="s">
        <v>18</v>
      </c>
      <c r="C657" s="37" t="s">
        <v>17</v>
      </c>
      <c r="D657" s="151">
        <v>42</v>
      </c>
      <c r="E657" s="174">
        <v>1762.7365914388033</v>
      </c>
      <c r="F657" s="151">
        <v>42</v>
      </c>
      <c r="G657" s="151">
        <v>11</v>
      </c>
      <c r="H657" s="151">
        <v>14</v>
      </c>
      <c r="I657" s="151">
        <v>7</v>
      </c>
      <c r="J657" s="151">
        <v>10</v>
      </c>
      <c r="K657" s="174">
        <v>1762.7365914388035</v>
      </c>
      <c r="L657" s="174">
        <v>442.96041603689923</v>
      </c>
      <c r="M657" s="174">
        <v>587.57886381293451</v>
      </c>
      <c r="N657" s="174">
        <v>293.78943190646726</v>
      </c>
      <c r="O657" s="174">
        <v>438.40787968250265</v>
      </c>
      <c r="P657" s="4">
        <f t="shared" si="44"/>
        <v>0</v>
      </c>
      <c r="Q657" s="11">
        <f t="shared" si="45"/>
        <v>0</v>
      </c>
      <c r="R657" s="12">
        <f t="shared" si="42"/>
        <v>0</v>
      </c>
      <c r="S657" s="13">
        <f t="shared" si="43"/>
        <v>0</v>
      </c>
      <c r="T657" s="14"/>
    </row>
    <row r="658" spans="1:20" ht="20.65" customHeight="1" x14ac:dyDescent="0.35">
      <c r="A658" s="120"/>
      <c r="B658" s="25" t="s">
        <v>20</v>
      </c>
      <c r="C658" s="58" t="s">
        <v>17</v>
      </c>
      <c r="D658" s="145">
        <v>273</v>
      </c>
      <c r="E658" s="170">
        <v>21887.63293801968</v>
      </c>
      <c r="F658" s="145">
        <v>273</v>
      </c>
      <c r="G658" s="145">
        <v>64</v>
      </c>
      <c r="H658" s="145">
        <v>74</v>
      </c>
      <c r="I658" s="145">
        <v>70</v>
      </c>
      <c r="J658" s="145">
        <v>65</v>
      </c>
      <c r="K658" s="170">
        <v>21887.632938019677</v>
      </c>
      <c r="L658" s="170">
        <v>3671.7559153153729</v>
      </c>
      <c r="M658" s="170">
        <v>4650.6984119125536</v>
      </c>
      <c r="N658" s="170">
        <v>7232.3264967585037</v>
      </c>
      <c r="O658" s="170">
        <v>6332.8521140332432</v>
      </c>
      <c r="P658" s="4">
        <f t="shared" si="44"/>
        <v>0</v>
      </c>
      <c r="Q658" s="11">
        <f t="shared" si="45"/>
        <v>0</v>
      </c>
      <c r="R658" s="12">
        <f t="shared" si="42"/>
        <v>0</v>
      </c>
      <c r="S658" s="13">
        <f t="shared" si="43"/>
        <v>0</v>
      </c>
      <c r="T658" s="14"/>
    </row>
    <row r="659" spans="1:20" ht="20.65" customHeight="1" x14ac:dyDescent="0.35">
      <c r="A659" s="120"/>
      <c r="B659" s="20" t="s">
        <v>22</v>
      </c>
      <c r="C659" s="37" t="s">
        <v>17</v>
      </c>
      <c r="D659" s="151">
        <v>15</v>
      </c>
      <c r="E659" s="174">
        <v>720.04121677519697</v>
      </c>
      <c r="F659" s="151">
        <v>15</v>
      </c>
      <c r="G659" s="151">
        <v>3</v>
      </c>
      <c r="H659" s="151">
        <v>4</v>
      </c>
      <c r="I659" s="151">
        <v>5</v>
      </c>
      <c r="J659" s="151">
        <v>3</v>
      </c>
      <c r="K659" s="174">
        <v>720.04121677519697</v>
      </c>
      <c r="L659" s="174">
        <v>144.23013587176519</v>
      </c>
      <c r="M659" s="174">
        <v>191.9370269678106</v>
      </c>
      <c r="N659" s="174">
        <v>239.64391806385601</v>
      </c>
      <c r="O659" s="174">
        <v>144.23013587176519</v>
      </c>
      <c r="P659" s="4">
        <f t="shared" si="44"/>
        <v>0</v>
      </c>
      <c r="Q659" s="11">
        <f t="shared" si="45"/>
        <v>0</v>
      </c>
      <c r="R659" s="12">
        <f t="shared" si="42"/>
        <v>0</v>
      </c>
      <c r="S659" s="13">
        <f t="shared" si="43"/>
        <v>0</v>
      </c>
      <c r="T659" s="14"/>
    </row>
    <row r="660" spans="1:20" ht="20.65" customHeight="1" x14ac:dyDescent="0.35">
      <c r="A660" s="120"/>
      <c r="B660" s="20" t="s">
        <v>45</v>
      </c>
      <c r="C660" s="37" t="s">
        <v>17</v>
      </c>
      <c r="D660" s="151">
        <v>5</v>
      </c>
      <c r="E660" s="174">
        <v>393.85921718828183</v>
      </c>
      <c r="F660" s="151">
        <v>5</v>
      </c>
      <c r="G660" s="151">
        <v>0</v>
      </c>
      <c r="H660" s="151">
        <v>2</v>
      </c>
      <c r="I660" s="151">
        <v>1</v>
      </c>
      <c r="J660" s="151">
        <v>2</v>
      </c>
      <c r="K660" s="174">
        <v>393.85921718828183</v>
      </c>
      <c r="L660" s="174">
        <v>0</v>
      </c>
      <c r="M660" s="174">
        <v>157.54368687531274</v>
      </c>
      <c r="N660" s="174">
        <v>78.771843437656372</v>
      </c>
      <c r="O660" s="174">
        <v>157.54368687531274</v>
      </c>
      <c r="P660" s="4">
        <f t="shared" si="44"/>
        <v>0</v>
      </c>
      <c r="Q660" s="11">
        <f t="shared" si="45"/>
        <v>0</v>
      </c>
      <c r="R660" s="12">
        <f t="shared" si="42"/>
        <v>0</v>
      </c>
      <c r="S660" s="13">
        <f t="shared" si="43"/>
        <v>0</v>
      </c>
      <c r="T660" s="14"/>
    </row>
    <row r="661" spans="1:20" ht="20.65" customHeight="1" x14ac:dyDescent="0.35">
      <c r="A661" s="120"/>
      <c r="B661" s="20" t="s">
        <v>25</v>
      </c>
      <c r="C661" s="37" t="s">
        <v>17</v>
      </c>
      <c r="D661" s="151">
        <v>96</v>
      </c>
      <c r="E661" s="174">
        <v>13348.322882578235</v>
      </c>
      <c r="F661" s="151">
        <v>96</v>
      </c>
      <c r="G661" s="151">
        <v>17</v>
      </c>
      <c r="H661" s="151">
        <v>22</v>
      </c>
      <c r="I661" s="151">
        <v>30</v>
      </c>
      <c r="J661" s="151">
        <v>27</v>
      </c>
      <c r="K661" s="174">
        <v>13348.322882578235</v>
      </c>
      <c r="L661" s="174">
        <v>1407.4908143554078</v>
      </c>
      <c r="M661" s="174">
        <v>2215.5396103989287</v>
      </c>
      <c r="N661" s="174">
        <v>5296.8683963241911</v>
      </c>
      <c r="O661" s="174">
        <v>4428.424061499707</v>
      </c>
      <c r="P661" s="4">
        <f t="shared" si="44"/>
        <v>0</v>
      </c>
      <c r="Q661" s="11">
        <f t="shared" si="45"/>
        <v>0</v>
      </c>
      <c r="R661" s="12">
        <f t="shared" si="42"/>
        <v>0</v>
      </c>
      <c r="S661" s="13">
        <f t="shared" si="43"/>
        <v>0</v>
      </c>
      <c r="T661" s="14"/>
    </row>
    <row r="662" spans="1:20" ht="20.65" customHeight="1" x14ac:dyDescent="0.35">
      <c r="A662" s="120"/>
      <c r="B662" s="21" t="s">
        <v>34</v>
      </c>
      <c r="C662" s="37" t="s">
        <v>17</v>
      </c>
      <c r="D662" s="151">
        <v>9</v>
      </c>
      <c r="E662" s="174">
        <v>324.23732359763295</v>
      </c>
      <c r="F662" s="151">
        <v>9</v>
      </c>
      <c r="G662" s="151">
        <v>3</v>
      </c>
      <c r="H662" s="151">
        <v>2</v>
      </c>
      <c r="I662" s="151">
        <v>2</v>
      </c>
      <c r="J662" s="151">
        <v>2</v>
      </c>
      <c r="K662" s="174">
        <v>324.23732359763301</v>
      </c>
      <c r="L662" s="174">
        <v>108.07910786587766</v>
      </c>
      <c r="M662" s="174">
        <v>72.052738577251773</v>
      </c>
      <c r="N662" s="174">
        <v>72.052738577251773</v>
      </c>
      <c r="O662" s="174">
        <v>72.052738577251773</v>
      </c>
      <c r="P662" s="4">
        <f t="shared" si="44"/>
        <v>0</v>
      </c>
      <c r="Q662" s="11">
        <f t="shared" si="45"/>
        <v>0</v>
      </c>
      <c r="R662" s="12">
        <f t="shared" si="42"/>
        <v>0</v>
      </c>
      <c r="S662" s="13">
        <f t="shared" si="43"/>
        <v>0</v>
      </c>
      <c r="T662" s="14"/>
    </row>
    <row r="663" spans="1:20" ht="20.65" customHeight="1" x14ac:dyDescent="0.35">
      <c r="A663" s="120"/>
      <c r="B663" s="20" t="s">
        <v>26</v>
      </c>
      <c r="C663" s="37" t="s">
        <v>17</v>
      </c>
      <c r="D663" s="151">
        <v>14</v>
      </c>
      <c r="E663" s="174">
        <v>946.92631512731987</v>
      </c>
      <c r="F663" s="151">
        <v>14</v>
      </c>
      <c r="G663" s="151">
        <v>5</v>
      </c>
      <c r="H663" s="151">
        <v>3</v>
      </c>
      <c r="I663" s="151">
        <v>2</v>
      </c>
      <c r="J663" s="151">
        <v>4</v>
      </c>
      <c r="K663" s="174">
        <v>946.92631512731987</v>
      </c>
      <c r="L663" s="174">
        <v>336.16716283957578</v>
      </c>
      <c r="M663" s="174">
        <v>203.5863840959147</v>
      </c>
      <c r="N663" s="174">
        <v>142.01121070450725</v>
      </c>
      <c r="O663" s="174">
        <v>265.16155748732217</v>
      </c>
      <c r="P663" s="4">
        <f t="shared" si="44"/>
        <v>0</v>
      </c>
      <c r="Q663" s="11">
        <f t="shared" si="45"/>
        <v>0</v>
      </c>
      <c r="R663" s="12">
        <f t="shared" si="42"/>
        <v>0</v>
      </c>
      <c r="S663" s="13">
        <f t="shared" si="43"/>
        <v>0</v>
      </c>
      <c r="T663" s="14"/>
    </row>
    <row r="664" spans="1:20" ht="20.65" customHeight="1" x14ac:dyDescent="0.35">
      <c r="A664" s="120"/>
      <c r="B664" s="20" t="s">
        <v>47</v>
      </c>
      <c r="C664" s="37" t="s">
        <v>17</v>
      </c>
      <c r="D664" s="151">
        <v>8</v>
      </c>
      <c r="E664" s="174">
        <v>652.36399917383028</v>
      </c>
      <c r="F664" s="151">
        <v>8</v>
      </c>
      <c r="G664" s="151">
        <v>2</v>
      </c>
      <c r="H664" s="151">
        <v>1</v>
      </c>
      <c r="I664" s="151">
        <v>4</v>
      </c>
      <c r="J664" s="151">
        <v>1</v>
      </c>
      <c r="K664" s="174">
        <v>652.36399917383017</v>
      </c>
      <c r="L664" s="174">
        <v>185.28025146603682</v>
      </c>
      <c r="M664" s="174">
        <v>92.640125733018408</v>
      </c>
      <c r="N664" s="174">
        <v>281.80349624175659</v>
      </c>
      <c r="O664" s="174">
        <v>92.640125733018408</v>
      </c>
      <c r="P664" s="4">
        <f t="shared" si="44"/>
        <v>0</v>
      </c>
      <c r="Q664" s="11">
        <f t="shared" si="45"/>
        <v>0</v>
      </c>
      <c r="R664" s="12">
        <f t="shared" si="42"/>
        <v>0</v>
      </c>
      <c r="S664" s="13">
        <f t="shared" si="43"/>
        <v>0</v>
      </c>
      <c r="T664" s="14"/>
    </row>
    <row r="665" spans="1:20" ht="20.65" customHeight="1" x14ac:dyDescent="0.35">
      <c r="A665" s="120"/>
      <c r="B665" s="20" t="s">
        <v>27</v>
      </c>
      <c r="C665" s="37" t="s">
        <v>17</v>
      </c>
      <c r="D665" s="151">
        <v>63</v>
      </c>
      <c r="E665" s="174">
        <v>2413.8674042521229</v>
      </c>
      <c r="F665" s="151">
        <v>63</v>
      </c>
      <c r="G665" s="151">
        <v>18</v>
      </c>
      <c r="H665" s="151">
        <v>20</v>
      </c>
      <c r="I665" s="151">
        <v>13</v>
      </c>
      <c r="J665" s="151">
        <v>12</v>
      </c>
      <c r="K665" s="174">
        <v>2413.8674042521229</v>
      </c>
      <c r="L665" s="174">
        <v>687.07054429344828</v>
      </c>
      <c r="M665" s="174">
        <v>761.7775786079942</v>
      </c>
      <c r="N665" s="174">
        <v>507.68571521350941</v>
      </c>
      <c r="O665" s="174">
        <v>457.33356613717103</v>
      </c>
      <c r="P665" s="4">
        <f t="shared" si="44"/>
        <v>0</v>
      </c>
      <c r="Q665" s="11">
        <f t="shared" si="45"/>
        <v>0</v>
      </c>
      <c r="R665" s="12">
        <f t="shared" si="42"/>
        <v>0</v>
      </c>
      <c r="S665" s="13">
        <f t="shared" si="43"/>
        <v>0</v>
      </c>
      <c r="T665" s="14"/>
    </row>
    <row r="666" spans="1:20" ht="20.65" customHeight="1" x14ac:dyDescent="0.35">
      <c r="A666" s="120"/>
      <c r="B666" s="21" t="s">
        <v>28</v>
      </c>
      <c r="C666" s="37" t="s">
        <v>17</v>
      </c>
      <c r="D666" s="151">
        <v>27</v>
      </c>
      <c r="E666" s="174">
        <v>1288.0860595932263</v>
      </c>
      <c r="F666" s="151">
        <v>27</v>
      </c>
      <c r="G666" s="151">
        <v>7</v>
      </c>
      <c r="H666" s="151">
        <v>8</v>
      </c>
      <c r="I666" s="151">
        <v>6</v>
      </c>
      <c r="J666" s="151">
        <v>6</v>
      </c>
      <c r="K666" s="174">
        <v>1288.0860595932261</v>
      </c>
      <c r="L666" s="174">
        <v>333.94823767231787</v>
      </c>
      <c r="M666" s="174">
        <v>381.65512876836328</v>
      </c>
      <c r="N666" s="174">
        <v>286.24134657627246</v>
      </c>
      <c r="O666" s="174">
        <v>286.24134657627246</v>
      </c>
      <c r="P666" s="4">
        <f t="shared" si="44"/>
        <v>0</v>
      </c>
      <c r="Q666" s="11">
        <f t="shared" si="45"/>
        <v>0</v>
      </c>
      <c r="R666" s="12">
        <f t="shared" si="42"/>
        <v>0</v>
      </c>
      <c r="S666" s="13">
        <f t="shared" si="43"/>
        <v>0</v>
      </c>
      <c r="T666" s="14"/>
    </row>
    <row r="667" spans="1:20" ht="20.65" customHeight="1" x14ac:dyDescent="0.35">
      <c r="A667" s="120"/>
      <c r="B667" s="20" t="s">
        <v>29</v>
      </c>
      <c r="C667" s="37" t="s">
        <v>17</v>
      </c>
      <c r="D667" s="151">
        <v>20</v>
      </c>
      <c r="E667" s="174">
        <v>805.29531351046069</v>
      </c>
      <c r="F667" s="151">
        <v>20</v>
      </c>
      <c r="G667" s="151">
        <v>4</v>
      </c>
      <c r="H667" s="151">
        <v>8</v>
      </c>
      <c r="I667" s="151">
        <v>5</v>
      </c>
      <c r="J667" s="151">
        <v>3</v>
      </c>
      <c r="K667" s="174">
        <v>805.29531351046069</v>
      </c>
      <c r="L667" s="174">
        <v>161.05906270209215</v>
      </c>
      <c r="M667" s="174">
        <v>322.1181254041843</v>
      </c>
      <c r="N667" s="174">
        <v>201.32382837761517</v>
      </c>
      <c r="O667" s="174">
        <v>120.79429702656913</v>
      </c>
      <c r="P667" s="4">
        <f t="shared" si="44"/>
        <v>0</v>
      </c>
      <c r="Q667" s="11">
        <f t="shared" si="45"/>
        <v>0</v>
      </c>
      <c r="R667" s="12">
        <f t="shared" si="42"/>
        <v>0</v>
      </c>
      <c r="S667" s="13">
        <f t="shared" si="43"/>
        <v>0</v>
      </c>
      <c r="T667" s="14"/>
    </row>
    <row r="668" spans="1:20" ht="20.65" customHeight="1" x14ac:dyDescent="0.35">
      <c r="A668" s="120"/>
      <c r="B668" s="21" t="s">
        <v>30</v>
      </c>
      <c r="C668" s="37" t="s">
        <v>17</v>
      </c>
      <c r="D668" s="151">
        <v>16</v>
      </c>
      <c r="E668" s="174">
        <v>994.63320622336528</v>
      </c>
      <c r="F668" s="151">
        <v>16</v>
      </c>
      <c r="G668" s="151">
        <v>5</v>
      </c>
      <c r="H668" s="151">
        <v>4</v>
      </c>
      <c r="I668" s="151">
        <v>2</v>
      </c>
      <c r="J668" s="151">
        <v>5</v>
      </c>
      <c r="K668" s="174">
        <v>994.63320622336551</v>
      </c>
      <c r="L668" s="174">
        <v>308.43059824885177</v>
      </c>
      <c r="M668" s="174">
        <v>251.84800648377461</v>
      </c>
      <c r="N668" s="174">
        <v>125.92400324188731</v>
      </c>
      <c r="O668" s="174">
        <v>308.43059824885177</v>
      </c>
      <c r="P668" s="4">
        <f t="shared" si="44"/>
        <v>0</v>
      </c>
      <c r="Q668" s="11">
        <f t="shared" si="45"/>
        <v>0</v>
      </c>
      <c r="R668" s="12">
        <f t="shared" si="42"/>
        <v>0</v>
      </c>
      <c r="S668" s="13">
        <f t="shared" si="43"/>
        <v>0</v>
      </c>
      <c r="T668" s="14"/>
    </row>
    <row r="669" spans="1:20" ht="20.65" customHeight="1" x14ac:dyDescent="0.35">
      <c r="A669" s="120"/>
      <c r="B669" s="34" t="s">
        <v>31</v>
      </c>
      <c r="C669" s="58" t="s">
        <v>17</v>
      </c>
      <c r="D669" s="145">
        <v>172</v>
      </c>
      <c r="E669" s="170">
        <v>10705.798346867334</v>
      </c>
      <c r="F669" s="145">
        <v>172</v>
      </c>
      <c r="G669" s="145">
        <v>45</v>
      </c>
      <c r="H669" s="145">
        <v>41</v>
      </c>
      <c r="I669" s="145">
        <v>44</v>
      </c>
      <c r="J669" s="145">
        <v>42</v>
      </c>
      <c r="K669" s="170">
        <v>10705.798346867334</v>
      </c>
      <c r="L669" s="170">
        <v>2784.6776617498385</v>
      </c>
      <c r="M669" s="170">
        <v>2629.5747925585097</v>
      </c>
      <c r="N669" s="170">
        <v>2780.9609620946817</v>
      </c>
      <c r="O669" s="170">
        <v>2510.5849304643034</v>
      </c>
      <c r="P669" s="4">
        <f t="shared" si="44"/>
        <v>0</v>
      </c>
      <c r="Q669" s="11">
        <f t="shared" si="45"/>
        <v>0</v>
      </c>
      <c r="R669" s="12">
        <f t="shared" si="42"/>
        <v>0</v>
      </c>
      <c r="S669" s="13">
        <f t="shared" si="43"/>
        <v>0</v>
      </c>
      <c r="T669" s="14"/>
    </row>
    <row r="670" spans="1:20" ht="20.65" customHeight="1" x14ac:dyDescent="0.35">
      <c r="A670" s="120"/>
      <c r="B670" s="20" t="s">
        <v>24</v>
      </c>
      <c r="C670" s="37" t="s">
        <v>17</v>
      </c>
      <c r="D670" s="151">
        <v>160</v>
      </c>
      <c r="E670" s="174">
        <v>9853.73108264029</v>
      </c>
      <c r="F670" s="151">
        <v>160</v>
      </c>
      <c r="G670" s="151">
        <v>42</v>
      </c>
      <c r="H670" s="151">
        <v>38</v>
      </c>
      <c r="I670" s="151">
        <v>41</v>
      </c>
      <c r="J670" s="151">
        <v>39</v>
      </c>
      <c r="K670" s="174">
        <v>9853.73108264029</v>
      </c>
      <c r="L670" s="174">
        <v>2571.6608456930776</v>
      </c>
      <c r="M670" s="174">
        <v>2416.5579765017487</v>
      </c>
      <c r="N670" s="174">
        <v>2567.9441460379207</v>
      </c>
      <c r="O670" s="174">
        <v>2297.5681144075425</v>
      </c>
      <c r="P670" s="4">
        <f t="shared" si="44"/>
        <v>0</v>
      </c>
      <c r="Q670" s="11">
        <f t="shared" si="45"/>
        <v>0</v>
      </c>
      <c r="R670" s="12">
        <f t="shared" si="42"/>
        <v>0</v>
      </c>
      <c r="S670" s="13">
        <f t="shared" si="43"/>
        <v>0</v>
      </c>
      <c r="T670" s="14"/>
    </row>
    <row r="671" spans="1:20" ht="20.65" customHeight="1" x14ac:dyDescent="0.35">
      <c r="A671" s="120"/>
      <c r="B671" s="21" t="s">
        <v>26</v>
      </c>
      <c r="C671" s="37" t="s">
        <v>17</v>
      </c>
      <c r="D671" s="151">
        <v>12</v>
      </c>
      <c r="E671" s="174">
        <v>852.06726422704355</v>
      </c>
      <c r="F671" s="151">
        <v>12</v>
      </c>
      <c r="G671" s="151">
        <v>3</v>
      </c>
      <c r="H671" s="151">
        <v>3</v>
      </c>
      <c r="I671" s="151">
        <v>3</v>
      </c>
      <c r="J671" s="151">
        <v>3</v>
      </c>
      <c r="K671" s="174">
        <v>852.06726422704355</v>
      </c>
      <c r="L671" s="174">
        <v>213.01681605676089</v>
      </c>
      <c r="M671" s="174">
        <v>213.01681605676089</v>
      </c>
      <c r="N671" s="174">
        <v>213.01681605676089</v>
      </c>
      <c r="O671" s="174">
        <v>213.01681605676089</v>
      </c>
      <c r="P671" s="4">
        <f t="shared" si="44"/>
        <v>0</v>
      </c>
      <c r="Q671" s="11">
        <f t="shared" si="45"/>
        <v>0</v>
      </c>
      <c r="R671" s="12">
        <f t="shared" si="42"/>
        <v>0</v>
      </c>
      <c r="S671" s="13">
        <f t="shared" si="43"/>
        <v>0</v>
      </c>
      <c r="T671" s="14"/>
    </row>
    <row r="672" spans="1:20" ht="20.65" customHeight="1" x14ac:dyDescent="0.35">
      <c r="A672" s="120"/>
      <c r="B672" s="34" t="s">
        <v>32</v>
      </c>
      <c r="C672" s="58" t="s">
        <v>17</v>
      </c>
      <c r="D672" s="145">
        <v>173</v>
      </c>
      <c r="E672" s="170">
        <v>8636.6414003518039</v>
      </c>
      <c r="F672" s="145">
        <v>173</v>
      </c>
      <c r="G672" s="145">
        <v>41</v>
      </c>
      <c r="H672" s="145">
        <v>36</v>
      </c>
      <c r="I672" s="145">
        <v>48</v>
      </c>
      <c r="J672" s="145">
        <v>48</v>
      </c>
      <c r="K672" s="170">
        <v>8636.6414003518039</v>
      </c>
      <c r="L672" s="170">
        <v>1813.7594044140099</v>
      </c>
      <c r="M672" s="170">
        <v>1584.9607947519198</v>
      </c>
      <c r="N672" s="170">
        <v>2547.5442447673072</v>
      </c>
      <c r="O672" s="170">
        <v>2690.3769564185691</v>
      </c>
      <c r="P672" s="4">
        <f t="shared" si="44"/>
        <v>0</v>
      </c>
      <c r="Q672" s="11">
        <f t="shared" si="45"/>
        <v>0</v>
      </c>
      <c r="R672" s="12">
        <f t="shared" si="42"/>
        <v>0</v>
      </c>
      <c r="S672" s="13">
        <f t="shared" si="43"/>
        <v>0</v>
      </c>
      <c r="T672" s="14"/>
    </row>
    <row r="673" spans="1:20" ht="20.65" customHeight="1" x14ac:dyDescent="0.35">
      <c r="A673" s="120"/>
      <c r="B673" s="21" t="s">
        <v>22</v>
      </c>
      <c r="C673" s="37" t="s">
        <v>17</v>
      </c>
      <c r="D673" s="151">
        <v>40</v>
      </c>
      <c r="E673" s="174">
        <v>1917.1513445108485</v>
      </c>
      <c r="F673" s="151">
        <v>40</v>
      </c>
      <c r="G673" s="151">
        <v>11</v>
      </c>
      <c r="H673" s="151">
        <v>8</v>
      </c>
      <c r="I673" s="151">
        <v>11</v>
      </c>
      <c r="J673" s="151">
        <v>10</v>
      </c>
      <c r="K673" s="174">
        <v>1917.1513445108485</v>
      </c>
      <c r="L673" s="174">
        <v>526.43999593194303</v>
      </c>
      <c r="M673" s="174">
        <v>383.87405393562125</v>
      </c>
      <c r="N673" s="174">
        <v>527.54945851557193</v>
      </c>
      <c r="O673" s="174">
        <v>479.28783612771213</v>
      </c>
      <c r="P673" s="4">
        <f t="shared" si="44"/>
        <v>0</v>
      </c>
      <c r="Q673" s="11">
        <f t="shared" si="45"/>
        <v>0</v>
      </c>
      <c r="R673" s="12">
        <f t="shared" si="42"/>
        <v>0</v>
      </c>
      <c r="S673" s="13">
        <f t="shared" si="43"/>
        <v>0</v>
      </c>
      <c r="T673" s="14"/>
    </row>
    <row r="674" spans="1:20" ht="20.65" customHeight="1" x14ac:dyDescent="0.35">
      <c r="A674" s="120"/>
      <c r="B674" s="21" t="s">
        <v>34</v>
      </c>
      <c r="C674" s="37" t="s">
        <v>17</v>
      </c>
      <c r="D674" s="151">
        <v>23</v>
      </c>
      <c r="E674" s="174">
        <v>757.72554700340334</v>
      </c>
      <c r="F674" s="151">
        <v>23</v>
      </c>
      <c r="G674" s="151">
        <v>5</v>
      </c>
      <c r="H674" s="151">
        <v>5</v>
      </c>
      <c r="I674" s="151">
        <v>7</v>
      </c>
      <c r="J674" s="151">
        <v>6</v>
      </c>
      <c r="K674" s="174">
        <v>757.72554700340334</v>
      </c>
      <c r="L674" s="174">
        <v>165.18526624345381</v>
      </c>
      <c r="M674" s="174">
        <v>165.18526624345381</v>
      </c>
      <c r="N674" s="174">
        <v>226.14337898441596</v>
      </c>
      <c r="O674" s="174">
        <v>201.2116355320797</v>
      </c>
      <c r="P674" s="4">
        <f t="shared" si="44"/>
        <v>0</v>
      </c>
      <c r="Q674" s="11">
        <f t="shared" si="45"/>
        <v>0</v>
      </c>
      <c r="R674" s="12">
        <f t="shared" si="42"/>
        <v>0</v>
      </c>
      <c r="S674" s="13">
        <f t="shared" si="43"/>
        <v>0</v>
      </c>
      <c r="T674" s="14"/>
    </row>
    <row r="675" spans="1:20" ht="20.65" customHeight="1" x14ac:dyDescent="0.35">
      <c r="A675" s="120"/>
      <c r="B675" s="38" t="s">
        <v>40</v>
      </c>
      <c r="C675" s="37" t="s">
        <v>17</v>
      </c>
      <c r="D675" s="151">
        <v>2</v>
      </c>
      <c r="E675" s="174">
        <v>60.576657066141372</v>
      </c>
      <c r="F675" s="151">
        <v>2</v>
      </c>
      <c r="G675" s="151">
        <v>0</v>
      </c>
      <c r="H675" s="151">
        <v>0</v>
      </c>
      <c r="I675" s="151">
        <v>0</v>
      </c>
      <c r="J675" s="151">
        <v>2</v>
      </c>
      <c r="K675" s="174">
        <v>60.576657066141372</v>
      </c>
      <c r="L675" s="174">
        <v>0</v>
      </c>
      <c r="M675" s="174">
        <v>0</v>
      </c>
      <c r="N675" s="174">
        <v>0</v>
      </c>
      <c r="O675" s="174">
        <v>60.576657066141372</v>
      </c>
      <c r="P675" s="4">
        <f t="shared" si="44"/>
        <v>0</v>
      </c>
      <c r="Q675" s="11">
        <f t="shared" si="45"/>
        <v>0</v>
      </c>
      <c r="R675" s="12">
        <f t="shared" si="42"/>
        <v>0</v>
      </c>
      <c r="S675" s="13">
        <f t="shared" si="43"/>
        <v>0</v>
      </c>
      <c r="T675" s="14"/>
    </row>
    <row r="676" spans="1:20" ht="20.65" customHeight="1" x14ac:dyDescent="0.35">
      <c r="A676" s="120"/>
      <c r="B676" s="20" t="s">
        <v>27</v>
      </c>
      <c r="C676" s="37" t="s">
        <v>17</v>
      </c>
      <c r="D676" s="151">
        <v>17</v>
      </c>
      <c r="E676" s="174">
        <v>656.95143996906017</v>
      </c>
      <c r="F676" s="151">
        <v>17</v>
      </c>
      <c r="G676" s="151">
        <v>5</v>
      </c>
      <c r="H676" s="151">
        <v>5</v>
      </c>
      <c r="I676" s="151">
        <v>5</v>
      </c>
      <c r="J676" s="151">
        <v>2</v>
      </c>
      <c r="K676" s="174">
        <v>656.95143996906017</v>
      </c>
      <c r="L676" s="174">
        <v>192.84703560382087</v>
      </c>
      <c r="M676" s="174">
        <v>192.84703560382087</v>
      </c>
      <c r="N676" s="174">
        <v>192.84703560382087</v>
      </c>
      <c r="O676" s="174">
        <v>78.410333157597506</v>
      </c>
      <c r="P676" s="4">
        <f t="shared" si="44"/>
        <v>0</v>
      </c>
      <c r="Q676" s="11">
        <f t="shared" si="45"/>
        <v>0</v>
      </c>
      <c r="R676" s="12">
        <f t="shared" si="42"/>
        <v>0</v>
      </c>
      <c r="S676" s="13">
        <f t="shared" si="43"/>
        <v>0</v>
      </c>
      <c r="T676" s="14"/>
    </row>
    <row r="677" spans="1:20" ht="20.65" customHeight="1" x14ac:dyDescent="0.35">
      <c r="A677" s="120"/>
      <c r="B677" s="21" t="s">
        <v>28</v>
      </c>
      <c r="C677" s="37" t="s">
        <v>17</v>
      </c>
      <c r="D677" s="151">
        <v>12</v>
      </c>
      <c r="E677" s="174">
        <v>326.18199958691514</v>
      </c>
      <c r="F677" s="151">
        <v>12</v>
      </c>
      <c r="G677" s="151">
        <v>3</v>
      </c>
      <c r="H677" s="151">
        <v>3</v>
      </c>
      <c r="I677" s="151">
        <v>3</v>
      </c>
      <c r="J677" s="151">
        <v>3</v>
      </c>
      <c r="K677" s="174">
        <v>326.18199958691514</v>
      </c>
      <c r="L677" s="174">
        <v>81.545499896728785</v>
      </c>
      <c r="M677" s="174">
        <v>81.545499896728785</v>
      </c>
      <c r="N677" s="174">
        <v>81.545499896728785</v>
      </c>
      <c r="O677" s="174">
        <v>81.545499896728785</v>
      </c>
      <c r="P677" s="4">
        <f t="shared" si="44"/>
        <v>0</v>
      </c>
      <c r="Q677" s="11">
        <f t="shared" si="45"/>
        <v>0</v>
      </c>
      <c r="R677" s="12">
        <f t="shared" si="42"/>
        <v>0</v>
      </c>
      <c r="S677" s="13">
        <f t="shared" si="43"/>
        <v>0</v>
      </c>
      <c r="T677" s="14"/>
    </row>
    <row r="678" spans="1:20" ht="20.65" customHeight="1" x14ac:dyDescent="0.35">
      <c r="A678" s="120"/>
      <c r="B678" s="20" t="s">
        <v>29</v>
      </c>
      <c r="C678" s="37" t="s">
        <v>17</v>
      </c>
      <c r="D678" s="151">
        <v>47</v>
      </c>
      <c r="E678" s="174">
        <v>2990.2135826993999</v>
      </c>
      <c r="F678" s="151">
        <v>47</v>
      </c>
      <c r="G678" s="151">
        <v>8</v>
      </c>
      <c r="H678" s="151">
        <v>10</v>
      </c>
      <c r="I678" s="151">
        <v>16</v>
      </c>
      <c r="J678" s="151">
        <v>13</v>
      </c>
      <c r="K678" s="174">
        <v>2990.2135826994004</v>
      </c>
      <c r="L678" s="174">
        <v>280.793760631937</v>
      </c>
      <c r="M678" s="174">
        <v>475.96568131268816</v>
      </c>
      <c r="N678" s="174">
        <v>1166.7931276976103</v>
      </c>
      <c r="O678" s="174">
        <v>1066.6610130571648</v>
      </c>
      <c r="P678" s="4">
        <f t="shared" si="44"/>
        <v>0</v>
      </c>
      <c r="Q678" s="11">
        <f t="shared" si="45"/>
        <v>0</v>
      </c>
      <c r="R678" s="12">
        <f t="shared" si="42"/>
        <v>0</v>
      </c>
      <c r="S678" s="13">
        <f t="shared" si="43"/>
        <v>0</v>
      </c>
      <c r="T678" s="14"/>
    </row>
    <row r="679" spans="1:20" ht="20.65" customHeight="1" x14ac:dyDescent="0.35">
      <c r="A679" s="120"/>
      <c r="B679" s="20" t="s">
        <v>55</v>
      </c>
      <c r="C679" s="37" t="s">
        <v>17</v>
      </c>
      <c r="D679" s="151">
        <v>5</v>
      </c>
      <c r="E679" s="174">
        <v>227.50215900256825</v>
      </c>
      <c r="F679" s="151">
        <v>5</v>
      </c>
      <c r="G679" s="151">
        <v>1</v>
      </c>
      <c r="H679" s="151">
        <v>1</v>
      </c>
      <c r="I679" s="151">
        <v>1</v>
      </c>
      <c r="J679" s="151">
        <v>2</v>
      </c>
      <c r="K679" s="174">
        <v>227.50215900256828</v>
      </c>
      <c r="L679" s="174">
        <v>45.500431800513653</v>
      </c>
      <c r="M679" s="174">
        <v>45.500431800513653</v>
      </c>
      <c r="N679" s="174">
        <v>45.500431800513653</v>
      </c>
      <c r="O679" s="174">
        <v>91.000863601027305</v>
      </c>
      <c r="P679" s="4">
        <f t="shared" si="44"/>
        <v>0</v>
      </c>
      <c r="Q679" s="11">
        <f t="shared" si="45"/>
        <v>0</v>
      </c>
      <c r="R679" s="12">
        <f t="shared" si="42"/>
        <v>0</v>
      </c>
      <c r="S679" s="13">
        <f t="shared" si="43"/>
        <v>0</v>
      </c>
      <c r="T679" s="14"/>
    </row>
    <row r="680" spans="1:20" ht="20.65" customHeight="1" x14ac:dyDescent="0.35">
      <c r="A680" s="120"/>
      <c r="B680" s="20" t="s">
        <v>36</v>
      </c>
      <c r="C680" s="37" t="s">
        <v>17</v>
      </c>
      <c r="D680" s="151">
        <v>24</v>
      </c>
      <c r="E680" s="174">
        <v>1584.312569422159</v>
      </c>
      <c r="F680" s="151">
        <v>24</v>
      </c>
      <c r="G680" s="151">
        <v>8</v>
      </c>
      <c r="H680" s="151">
        <v>3</v>
      </c>
      <c r="I680" s="151">
        <v>4</v>
      </c>
      <c r="J680" s="151">
        <v>9</v>
      </c>
      <c r="K680" s="174">
        <v>1584.312569422159</v>
      </c>
      <c r="L680" s="174">
        <v>521.44741430561248</v>
      </c>
      <c r="M680" s="174">
        <v>201.36745892865679</v>
      </c>
      <c r="N680" s="174">
        <v>268.48994523820903</v>
      </c>
      <c r="O680" s="174">
        <v>593.00775094968071</v>
      </c>
      <c r="P680" s="4">
        <f t="shared" si="44"/>
        <v>0</v>
      </c>
      <c r="Q680" s="11">
        <f t="shared" si="45"/>
        <v>0</v>
      </c>
      <c r="R680" s="12">
        <f t="shared" si="42"/>
        <v>0</v>
      </c>
      <c r="S680" s="13">
        <f t="shared" si="43"/>
        <v>0</v>
      </c>
      <c r="T680" s="14"/>
    </row>
    <row r="681" spans="1:20" ht="20.65" customHeight="1" x14ac:dyDescent="0.35">
      <c r="A681" s="120"/>
      <c r="B681" s="21" t="s">
        <v>28</v>
      </c>
      <c r="C681" s="37" t="s">
        <v>17</v>
      </c>
      <c r="D681" s="151">
        <v>3</v>
      </c>
      <c r="E681" s="174">
        <v>116.02610109130978</v>
      </c>
      <c r="F681" s="151">
        <v>3</v>
      </c>
      <c r="G681" s="151">
        <v>0</v>
      </c>
      <c r="H681" s="151">
        <v>1</v>
      </c>
      <c r="I681" s="151">
        <v>1</v>
      </c>
      <c r="J681" s="151">
        <v>1</v>
      </c>
      <c r="K681" s="174">
        <v>116.02610109130978</v>
      </c>
      <c r="L681" s="174">
        <v>0</v>
      </c>
      <c r="M681" s="174">
        <v>38.675367030436597</v>
      </c>
      <c r="N681" s="174">
        <v>38.675367030436597</v>
      </c>
      <c r="O681" s="174">
        <v>38.675367030436597</v>
      </c>
      <c r="P681" s="4">
        <f t="shared" si="44"/>
        <v>0</v>
      </c>
      <c r="Q681" s="11">
        <f t="shared" si="45"/>
        <v>0</v>
      </c>
      <c r="R681" s="12">
        <f t="shared" si="42"/>
        <v>0</v>
      </c>
      <c r="S681" s="13">
        <f t="shared" si="43"/>
        <v>0</v>
      </c>
      <c r="T681" s="14"/>
    </row>
    <row r="682" spans="1:20" ht="20.65" customHeight="1" x14ac:dyDescent="0.35">
      <c r="A682" s="120"/>
      <c r="B682" s="25" t="s">
        <v>37</v>
      </c>
      <c r="C682" s="58" t="s">
        <v>17</v>
      </c>
      <c r="D682" s="145">
        <v>215</v>
      </c>
      <c r="E682" s="170">
        <v>9019.0544541211202</v>
      </c>
      <c r="F682" s="145">
        <v>215</v>
      </c>
      <c r="G682" s="145">
        <v>66</v>
      </c>
      <c r="H682" s="145">
        <v>53</v>
      </c>
      <c r="I682" s="145">
        <v>41</v>
      </c>
      <c r="J682" s="145">
        <v>55</v>
      </c>
      <c r="K682" s="170">
        <v>9019.0544541211202</v>
      </c>
      <c r="L682" s="170">
        <v>2767.6348197350826</v>
      </c>
      <c r="M682" s="170">
        <v>2241.566306780579</v>
      </c>
      <c r="N682" s="170">
        <v>1690.3030204803174</v>
      </c>
      <c r="O682" s="170">
        <v>2319.5503071251414</v>
      </c>
      <c r="P682" s="4">
        <f t="shared" si="44"/>
        <v>0</v>
      </c>
      <c r="Q682" s="11">
        <f t="shared" si="45"/>
        <v>0</v>
      </c>
      <c r="R682" s="12">
        <f t="shared" si="42"/>
        <v>0</v>
      </c>
      <c r="S682" s="13">
        <f t="shared" si="43"/>
        <v>0</v>
      </c>
      <c r="T682" s="14"/>
    </row>
    <row r="683" spans="1:20" ht="20.65" customHeight="1" x14ac:dyDescent="0.35">
      <c r="A683" s="120"/>
      <c r="B683" s="20" t="s">
        <v>23</v>
      </c>
      <c r="C683" s="37" t="s">
        <v>17</v>
      </c>
      <c r="D683" s="151">
        <v>1</v>
      </c>
      <c r="E683" s="174">
        <v>52.144741430561261</v>
      </c>
      <c r="F683" s="151">
        <v>1</v>
      </c>
      <c r="G683" s="151">
        <v>0</v>
      </c>
      <c r="H683" s="151">
        <v>1</v>
      </c>
      <c r="I683" s="151">
        <v>0</v>
      </c>
      <c r="J683" s="151">
        <v>0</v>
      </c>
      <c r="K683" s="174">
        <v>52.144741430561261</v>
      </c>
      <c r="L683" s="174">
        <v>0</v>
      </c>
      <c r="M683" s="174">
        <v>52.144741430561261</v>
      </c>
      <c r="N683" s="174">
        <v>0</v>
      </c>
      <c r="O683" s="174">
        <v>0</v>
      </c>
      <c r="P683" s="4">
        <f t="shared" si="44"/>
        <v>0</v>
      </c>
      <c r="Q683" s="11">
        <f t="shared" si="45"/>
        <v>0</v>
      </c>
      <c r="R683" s="12">
        <f t="shared" si="42"/>
        <v>0</v>
      </c>
      <c r="S683" s="13">
        <f t="shared" si="43"/>
        <v>0</v>
      </c>
      <c r="T683" s="14"/>
    </row>
    <row r="684" spans="1:20" ht="20.65" customHeight="1" x14ac:dyDescent="0.35">
      <c r="A684" s="120"/>
      <c r="B684" s="20" t="s">
        <v>24</v>
      </c>
      <c r="C684" s="37" t="s">
        <v>17</v>
      </c>
      <c r="D684" s="151">
        <v>76</v>
      </c>
      <c r="E684" s="174">
        <v>3039.5535029915736</v>
      </c>
      <c r="F684" s="151">
        <v>76</v>
      </c>
      <c r="G684" s="151">
        <v>35</v>
      </c>
      <c r="H684" s="151">
        <v>17</v>
      </c>
      <c r="I684" s="151">
        <v>7</v>
      </c>
      <c r="J684" s="151">
        <v>17</v>
      </c>
      <c r="K684" s="174">
        <v>3039.5535029915741</v>
      </c>
      <c r="L684" s="174">
        <v>1399.1382778657949</v>
      </c>
      <c r="M684" s="174">
        <v>675.30743608584271</v>
      </c>
      <c r="N684" s="174">
        <v>252.40273777558912</v>
      </c>
      <c r="O684" s="174">
        <v>712.70505126434716</v>
      </c>
      <c r="P684" s="4">
        <f t="shared" si="44"/>
        <v>0</v>
      </c>
      <c r="Q684" s="11">
        <f t="shared" si="45"/>
        <v>0</v>
      </c>
      <c r="R684" s="12">
        <f t="shared" si="42"/>
        <v>0</v>
      </c>
      <c r="S684" s="13">
        <f t="shared" si="43"/>
        <v>0</v>
      </c>
      <c r="T684" s="14"/>
    </row>
    <row r="685" spans="1:20" ht="20.65" customHeight="1" x14ac:dyDescent="0.35">
      <c r="A685" s="120"/>
      <c r="B685" s="20" t="s">
        <v>25</v>
      </c>
      <c r="C685" s="37" t="s">
        <v>17</v>
      </c>
      <c r="D685" s="151">
        <v>32</v>
      </c>
      <c r="E685" s="174">
        <v>1426.3201111647043</v>
      </c>
      <c r="F685" s="151">
        <v>32</v>
      </c>
      <c r="G685" s="151">
        <v>8</v>
      </c>
      <c r="H685" s="151">
        <v>7</v>
      </c>
      <c r="I685" s="151">
        <v>9</v>
      </c>
      <c r="J685" s="151">
        <v>8</v>
      </c>
      <c r="K685" s="174">
        <v>1426.3201111647045</v>
      </c>
      <c r="L685" s="174">
        <v>347.18699344550839</v>
      </c>
      <c r="M685" s="174">
        <v>306.13687785123682</v>
      </c>
      <c r="N685" s="174">
        <v>425.80924642245077</v>
      </c>
      <c r="O685" s="174">
        <v>347.18699344550839</v>
      </c>
      <c r="P685" s="4">
        <f t="shared" si="44"/>
        <v>0</v>
      </c>
      <c r="Q685" s="11">
        <f t="shared" si="45"/>
        <v>0</v>
      </c>
      <c r="R685" s="12">
        <f t="shared" si="42"/>
        <v>0</v>
      </c>
      <c r="S685" s="13">
        <f t="shared" si="43"/>
        <v>0</v>
      </c>
      <c r="T685" s="14"/>
    </row>
    <row r="686" spans="1:20" ht="20.65" customHeight="1" x14ac:dyDescent="0.35">
      <c r="A686" s="120"/>
      <c r="B686" s="21" t="s">
        <v>39</v>
      </c>
      <c r="C686" s="37" t="s">
        <v>17</v>
      </c>
      <c r="D686" s="151">
        <v>16</v>
      </c>
      <c r="E686" s="174">
        <v>580.91460878812507</v>
      </c>
      <c r="F686" s="151">
        <v>16</v>
      </c>
      <c r="G686" s="151">
        <v>3</v>
      </c>
      <c r="H686" s="151">
        <v>3</v>
      </c>
      <c r="I686" s="151">
        <v>5</v>
      </c>
      <c r="J686" s="151">
        <v>5</v>
      </c>
      <c r="K686" s="174">
        <v>580.91460878812495</v>
      </c>
      <c r="L686" s="174">
        <v>109.22659135827142</v>
      </c>
      <c r="M686" s="174">
        <v>109.22659135827142</v>
      </c>
      <c r="N686" s="174">
        <v>181.2307130357911</v>
      </c>
      <c r="O686" s="174">
        <v>181.2307130357911</v>
      </c>
      <c r="P686" s="4">
        <f t="shared" si="44"/>
        <v>0</v>
      </c>
      <c r="Q686" s="11">
        <f t="shared" si="45"/>
        <v>0</v>
      </c>
      <c r="R686" s="12">
        <f t="shared" si="42"/>
        <v>0</v>
      </c>
      <c r="S686" s="13">
        <f t="shared" si="43"/>
        <v>0</v>
      </c>
      <c r="T686" s="14"/>
    </row>
    <row r="687" spans="1:20" ht="20.65" customHeight="1" x14ac:dyDescent="0.35">
      <c r="A687" s="120"/>
      <c r="B687" s="38" t="s">
        <v>40</v>
      </c>
      <c r="C687" s="37" t="s">
        <v>17</v>
      </c>
      <c r="D687" s="151">
        <v>9</v>
      </c>
      <c r="E687" s="174">
        <v>309.99257197614054</v>
      </c>
      <c r="F687" s="151">
        <v>9</v>
      </c>
      <c r="G687" s="151">
        <v>2</v>
      </c>
      <c r="H687" s="151">
        <v>1</v>
      </c>
      <c r="I687" s="151">
        <v>4</v>
      </c>
      <c r="J687" s="151">
        <v>2</v>
      </c>
      <c r="K687" s="174">
        <v>309.99257197614054</v>
      </c>
      <c r="L687" s="174">
        <v>73.042528792309497</v>
      </c>
      <c r="M687" s="174">
        <v>42.754200259238814</v>
      </c>
      <c r="N687" s="174">
        <v>133.61918585845086</v>
      </c>
      <c r="O687" s="174">
        <v>60.576657066141372</v>
      </c>
      <c r="P687" s="4">
        <f t="shared" si="44"/>
        <v>0</v>
      </c>
      <c r="Q687" s="11">
        <f t="shared" si="45"/>
        <v>0</v>
      </c>
      <c r="R687" s="12">
        <f t="shared" si="42"/>
        <v>0</v>
      </c>
      <c r="S687" s="13">
        <f t="shared" si="43"/>
        <v>0</v>
      </c>
      <c r="T687" s="14"/>
    </row>
    <row r="688" spans="1:20" ht="20.65" customHeight="1" x14ac:dyDescent="0.35">
      <c r="A688" s="120"/>
      <c r="B688" s="20" t="s">
        <v>26</v>
      </c>
      <c r="C688" s="37" t="s">
        <v>17</v>
      </c>
      <c r="D688" s="151">
        <v>7</v>
      </c>
      <c r="E688" s="174">
        <v>497.03923746577539</v>
      </c>
      <c r="F688" s="151">
        <v>7</v>
      </c>
      <c r="G688" s="151">
        <v>2</v>
      </c>
      <c r="H688" s="151">
        <v>2</v>
      </c>
      <c r="I688" s="151">
        <v>2</v>
      </c>
      <c r="J688" s="151">
        <v>1</v>
      </c>
      <c r="K688" s="174">
        <v>497.03923746577539</v>
      </c>
      <c r="L688" s="174">
        <v>142.01121070450725</v>
      </c>
      <c r="M688" s="174">
        <v>142.01121070450725</v>
      </c>
      <c r="N688" s="174">
        <v>142.01121070450725</v>
      </c>
      <c r="O688" s="174">
        <v>71.005605352253625</v>
      </c>
      <c r="P688" s="4">
        <f t="shared" si="44"/>
        <v>0</v>
      </c>
      <c r="Q688" s="11">
        <f t="shared" si="45"/>
        <v>0</v>
      </c>
      <c r="R688" s="12">
        <f t="shared" si="42"/>
        <v>0</v>
      </c>
      <c r="S688" s="13">
        <f t="shared" si="43"/>
        <v>0</v>
      </c>
      <c r="T688" s="14"/>
    </row>
    <row r="689" spans="1:23" ht="20.65" customHeight="1" x14ac:dyDescent="0.35">
      <c r="A689" s="120"/>
      <c r="B689" s="20" t="s">
        <v>27</v>
      </c>
      <c r="C689" s="37" t="s">
        <v>17</v>
      </c>
      <c r="D689" s="151">
        <v>73</v>
      </c>
      <c r="E689" s="174">
        <v>3095.3382789661759</v>
      </c>
      <c r="F689" s="151">
        <v>73</v>
      </c>
      <c r="G689" s="151">
        <v>16</v>
      </c>
      <c r="H689" s="151">
        <v>21</v>
      </c>
      <c r="I689" s="151">
        <v>14</v>
      </c>
      <c r="J689" s="151">
        <v>22</v>
      </c>
      <c r="K689" s="174">
        <v>3095.3382789661764</v>
      </c>
      <c r="L689" s="174">
        <v>697.02921756869068</v>
      </c>
      <c r="M689" s="174">
        <v>896.23384775285729</v>
      </c>
      <c r="N689" s="174">
        <v>555.22992668352822</v>
      </c>
      <c r="O689" s="174">
        <v>946.84528696109987</v>
      </c>
      <c r="P689" s="4">
        <f t="shared" si="44"/>
        <v>0</v>
      </c>
      <c r="Q689" s="11">
        <f t="shared" si="45"/>
        <v>0</v>
      </c>
      <c r="R689" s="12">
        <f t="shared" ref="R689:R744" si="46">F689-D689</f>
        <v>0</v>
      </c>
      <c r="S689" s="13">
        <f t="shared" ref="S689:S744" si="47">K689-E689</f>
        <v>0</v>
      </c>
      <c r="T689" s="14"/>
    </row>
    <row r="690" spans="1:23" ht="20.65" customHeight="1" x14ac:dyDescent="0.35">
      <c r="A690" s="120"/>
      <c r="B690" s="21" t="s">
        <v>100</v>
      </c>
      <c r="C690" s="37" t="s">
        <v>17</v>
      </c>
      <c r="D690" s="151">
        <v>1</v>
      </c>
      <c r="E690" s="174">
        <v>17.751401338063406</v>
      </c>
      <c r="F690" s="151">
        <v>1</v>
      </c>
      <c r="G690" s="151">
        <v>0</v>
      </c>
      <c r="H690" s="151">
        <v>1</v>
      </c>
      <c r="I690" s="151">
        <v>0</v>
      </c>
      <c r="J690" s="151">
        <v>0</v>
      </c>
      <c r="K690" s="174">
        <v>17.751401338063406</v>
      </c>
      <c r="L690" s="174">
        <v>0</v>
      </c>
      <c r="M690" s="174">
        <v>17.751401338063406</v>
      </c>
      <c r="N690" s="174">
        <v>0</v>
      </c>
      <c r="O690" s="174">
        <v>0</v>
      </c>
      <c r="P690" s="4">
        <f t="shared" si="44"/>
        <v>0</v>
      </c>
      <c r="Q690" s="11">
        <f t="shared" si="45"/>
        <v>0</v>
      </c>
      <c r="R690" s="12">
        <f t="shared" si="46"/>
        <v>0</v>
      </c>
      <c r="S690" s="13">
        <f t="shared" si="47"/>
        <v>0</v>
      </c>
      <c r="T690" s="14"/>
    </row>
    <row r="691" spans="1:23" ht="20.65" customHeight="1" x14ac:dyDescent="0.35">
      <c r="A691" s="121"/>
      <c r="B691" s="61" t="s">
        <v>103</v>
      </c>
      <c r="C691" s="62"/>
      <c r="D691" s="153">
        <v>879</v>
      </c>
      <c r="E691" s="178">
        <v>52111.59070460809</v>
      </c>
      <c r="F691" s="163">
        <v>879</v>
      </c>
      <c r="G691" s="163">
        <v>228</v>
      </c>
      <c r="H691" s="163">
        <v>219</v>
      </c>
      <c r="I691" s="163">
        <v>211</v>
      </c>
      <c r="J691" s="163">
        <v>221</v>
      </c>
      <c r="K691" s="186">
        <v>52111.59070460809</v>
      </c>
      <c r="L691" s="178">
        <v>11505.719960703538</v>
      </c>
      <c r="M691" s="178">
        <v>11719.310913268833</v>
      </c>
      <c r="N691" s="178">
        <v>14569.855899459615</v>
      </c>
      <c r="O691" s="178">
        <v>14316.703931176095</v>
      </c>
      <c r="P691" s="4">
        <f t="shared" si="44"/>
        <v>0</v>
      </c>
      <c r="Q691" s="11">
        <f t="shared" si="45"/>
        <v>0</v>
      </c>
      <c r="R691" s="12">
        <f t="shared" si="46"/>
        <v>0</v>
      </c>
      <c r="S691" s="13">
        <f t="shared" si="47"/>
        <v>0</v>
      </c>
      <c r="T691" s="14"/>
    </row>
    <row r="692" spans="1:23" ht="20.65" customHeight="1" x14ac:dyDescent="0.35">
      <c r="A692" s="201" t="s">
        <v>104</v>
      </c>
      <c r="B692" s="24" t="s">
        <v>16</v>
      </c>
      <c r="C692" s="24" t="s">
        <v>17</v>
      </c>
      <c r="D692" s="146">
        <v>14141</v>
      </c>
      <c r="E692" s="171">
        <v>1258358.3148554075</v>
      </c>
      <c r="F692" s="146">
        <v>14141</v>
      </c>
      <c r="G692" s="146">
        <v>3573</v>
      </c>
      <c r="H692" s="146">
        <v>3545</v>
      </c>
      <c r="I692" s="146">
        <v>3466</v>
      </c>
      <c r="J692" s="146">
        <v>3557</v>
      </c>
      <c r="K692" s="171">
        <v>1258358.3148554075</v>
      </c>
      <c r="L692" s="171">
        <v>374091.75718285626</v>
      </c>
      <c r="M692" s="171">
        <v>323898.62168066017</v>
      </c>
      <c r="N692" s="171">
        <v>286525.25901768706</v>
      </c>
      <c r="O692" s="171">
        <v>273842.67697420355</v>
      </c>
      <c r="P692" s="4">
        <f t="shared" si="44"/>
        <v>0</v>
      </c>
      <c r="Q692" s="11">
        <f t="shared" si="45"/>
        <v>0</v>
      </c>
      <c r="R692" s="12">
        <f t="shared" si="46"/>
        <v>0</v>
      </c>
      <c r="S692" s="13">
        <f t="shared" si="47"/>
        <v>0</v>
      </c>
      <c r="T692" s="14">
        <f>'[1]Свод МО Формула !!!!!!'!V28</f>
        <v>14141</v>
      </c>
      <c r="U692" s="6">
        <f>'[1]Свод МО Формула !!!!!!'!AB28</f>
        <v>1258358.3148554075</v>
      </c>
      <c r="V692" s="14">
        <f>T692-D692</f>
        <v>0</v>
      </c>
      <c r="W692" s="14">
        <f>U692-E692</f>
        <v>0</v>
      </c>
    </row>
    <row r="693" spans="1:23" ht="20.65" customHeight="1" x14ac:dyDescent="0.35">
      <c r="A693" s="202"/>
      <c r="B693" s="25" t="s">
        <v>105</v>
      </c>
      <c r="C693" s="58" t="s">
        <v>17</v>
      </c>
      <c r="D693" s="145">
        <v>661</v>
      </c>
      <c r="E693" s="170">
        <v>56756.214585880152</v>
      </c>
      <c r="F693" s="145">
        <v>661</v>
      </c>
      <c r="G693" s="145">
        <v>127</v>
      </c>
      <c r="H693" s="145">
        <v>164</v>
      </c>
      <c r="I693" s="145">
        <v>185</v>
      </c>
      <c r="J693" s="145">
        <v>185</v>
      </c>
      <c r="K693" s="170">
        <v>56756.214585880145</v>
      </c>
      <c r="L693" s="170">
        <v>22749.289625032474</v>
      </c>
      <c r="M693" s="170">
        <v>14615.711701628037</v>
      </c>
      <c r="N693" s="170">
        <v>9921.6476641459158</v>
      </c>
      <c r="O693" s="170">
        <v>9469.5655950737128</v>
      </c>
      <c r="P693" s="4">
        <f t="shared" si="44"/>
        <v>0</v>
      </c>
      <c r="Q693" s="11">
        <f t="shared" si="45"/>
        <v>0</v>
      </c>
      <c r="R693" s="12">
        <f t="shared" si="46"/>
        <v>0</v>
      </c>
      <c r="S693" s="13">
        <f t="shared" si="47"/>
        <v>0</v>
      </c>
      <c r="T693" s="14"/>
    </row>
    <row r="694" spans="1:23" ht="20.65" customHeight="1" x14ac:dyDescent="0.35">
      <c r="A694" s="202"/>
      <c r="B694" s="20" t="s">
        <v>25</v>
      </c>
      <c r="C694" s="37" t="s">
        <v>17</v>
      </c>
      <c r="D694" s="151">
        <v>21</v>
      </c>
      <c r="E694" s="174">
        <v>2144.6259423435013</v>
      </c>
      <c r="F694" s="151">
        <v>21</v>
      </c>
      <c r="G694" s="151">
        <v>8</v>
      </c>
      <c r="H694" s="151">
        <v>9</v>
      </c>
      <c r="I694" s="151">
        <v>2</v>
      </c>
      <c r="J694" s="151">
        <v>2</v>
      </c>
      <c r="K694" s="174">
        <v>2144.6259423435008</v>
      </c>
      <c r="L694" s="174">
        <v>776.12899829150035</v>
      </c>
      <c r="M694" s="174">
        <v>1129.4581765320006</v>
      </c>
      <c r="N694" s="174">
        <v>116.53139916600006</v>
      </c>
      <c r="O694" s="174">
        <v>122.50736835400006</v>
      </c>
      <c r="P694" s="4">
        <f t="shared" si="44"/>
        <v>0</v>
      </c>
      <c r="Q694" s="11">
        <f t="shared" si="45"/>
        <v>0</v>
      </c>
      <c r="R694" s="12">
        <f t="shared" si="46"/>
        <v>0</v>
      </c>
      <c r="S694" s="13">
        <f t="shared" si="47"/>
        <v>0</v>
      </c>
      <c r="T694" s="14"/>
    </row>
    <row r="695" spans="1:23" ht="20.65" customHeight="1" x14ac:dyDescent="0.35">
      <c r="A695" s="202"/>
      <c r="B695" s="21" t="s">
        <v>34</v>
      </c>
      <c r="C695" s="37" t="s">
        <v>17</v>
      </c>
      <c r="D695" s="151">
        <v>573</v>
      </c>
      <c r="E695" s="174">
        <v>52841.192831668675</v>
      </c>
      <c r="F695" s="151">
        <v>573</v>
      </c>
      <c r="G695" s="151">
        <v>117</v>
      </c>
      <c r="H695" s="151">
        <v>136</v>
      </c>
      <c r="I695" s="151">
        <v>161</v>
      </c>
      <c r="J695" s="151">
        <v>159</v>
      </c>
      <c r="K695" s="174">
        <v>52841.192831668668</v>
      </c>
      <c r="L695" s="174">
        <v>21935.571780548453</v>
      </c>
      <c r="M695" s="174">
        <v>12802.468190682106</v>
      </c>
      <c r="N695" s="174">
        <v>9345.5194146538051</v>
      </c>
      <c r="O695" s="174">
        <v>8757.6334457843022</v>
      </c>
      <c r="P695" s="4">
        <f t="shared" si="44"/>
        <v>0</v>
      </c>
      <c r="Q695" s="11">
        <f t="shared" si="45"/>
        <v>0</v>
      </c>
      <c r="R695" s="12">
        <f t="shared" si="46"/>
        <v>0</v>
      </c>
      <c r="S695" s="13">
        <f t="shared" si="47"/>
        <v>0</v>
      </c>
      <c r="T695" s="14"/>
    </row>
    <row r="696" spans="1:23" ht="20.65" customHeight="1" x14ac:dyDescent="0.35">
      <c r="A696" s="202"/>
      <c r="B696" s="20" t="s">
        <v>35</v>
      </c>
      <c r="C696" s="37" t="s">
        <v>17</v>
      </c>
      <c r="D696" s="151">
        <v>7</v>
      </c>
      <c r="E696" s="174">
        <v>642.73042609237029</v>
      </c>
      <c r="F696" s="151">
        <v>7</v>
      </c>
      <c r="G696" s="151">
        <v>0</v>
      </c>
      <c r="H696" s="151">
        <v>3</v>
      </c>
      <c r="I696" s="151">
        <v>1</v>
      </c>
      <c r="J696" s="151">
        <v>3</v>
      </c>
      <c r="K696" s="174">
        <v>642.73042609237041</v>
      </c>
      <c r="L696" s="174">
        <v>0</v>
      </c>
      <c r="M696" s="174">
        <v>383.07456487377016</v>
      </c>
      <c r="N696" s="174">
        <v>64.913965304650048</v>
      </c>
      <c r="O696" s="174">
        <v>194.74189591395015</v>
      </c>
      <c r="P696" s="4">
        <f t="shared" si="44"/>
        <v>0</v>
      </c>
      <c r="Q696" s="11">
        <f t="shared" si="45"/>
        <v>0</v>
      </c>
      <c r="R696" s="12">
        <f t="shared" si="46"/>
        <v>0</v>
      </c>
      <c r="S696" s="13">
        <f t="shared" si="47"/>
        <v>0</v>
      </c>
      <c r="T696" s="14"/>
    </row>
    <row r="697" spans="1:23" ht="20.65" customHeight="1" x14ac:dyDescent="0.35">
      <c r="A697" s="202"/>
      <c r="B697" s="20" t="s">
        <v>29</v>
      </c>
      <c r="C697" s="37" t="s">
        <v>17</v>
      </c>
      <c r="D697" s="151">
        <v>60</v>
      </c>
      <c r="E697" s="174">
        <v>1127.6653857756005</v>
      </c>
      <c r="F697" s="151">
        <v>60</v>
      </c>
      <c r="G697" s="151">
        <v>2</v>
      </c>
      <c r="H697" s="151">
        <v>16</v>
      </c>
      <c r="I697" s="151">
        <v>21</v>
      </c>
      <c r="J697" s="151">
        <v>21</v>
      </c>
      <c r="K697" s="174">
        <v>1127.6653857756005</v>
      </c>
      <c r="L697" s="174">
        <v>37.588846192520016</v>
      </c>
      <c r="M697" s="174">
        <v>300.71076954016013</v>
      </c>
      <c r="N697" s="174">
        <v>394.68288502146015</v>
      </c>
      <c r="O697" s="174">
        <v>394.68288502146015</v>
      </c>
      <c r="P697" s="4">
        <f t="shared" si="44"/>
        <v>0</v>
      </c>
      <c r="Q697" s="11">
        <f t="shared" si="45"/>
        <v>0</v>
      </c>
      <c r="R697" s="12">
        <f t="shared" si="46"/>
        <v>0</v>
      </c>
      <c r="S697" s="13">
        <f t="shared" si="47"/>
        <v>0</v>
      </c>
      <c r="T697" s="14"/>
    </row>
    <row r="698" spans="1:23" ht="32.25" customHeight="1" x14ac:dyDescent="0.35">
      <c r="A698" s="202"/>
      <c r="B698" s="25" t="s">
        <v>106</v>
      </c>
      <c r="C698" s="58" t="s">
        <v>17</v>
      </c>
      <c r="D698" s="145">
        <v>1041</v>
      </c>
      <c r="E698" s="170">
        <v>96440.295335404866</v>
      </c>
      <c r="F698" s="145">
        <v>1041</v>
      </c>
      <c r="G698" s="145">
        <v>258</v>
      </c>
      <c r="H698" s="145">
        <v>271</v>
      </c>
      <c r="I698" s="145">
        <v>270</v>
      </c>
      <c r="J698" s="145">
        <v>242</v>
      </c>
      <c r="K698" s="170">
        <v>96440.295335404837</v>
      </c>
      <c r="L698" s="170">
        <v>28931.818188015699</v>
      </c>
      <c r="M698" s="170">
        <v>25893.994010987779</v>
      </c>
      <c r="N698" s="170">
        <v>22698.49388693447</v>
      </c>
      <c r="O698" s="170">
        <v>18915.9892494669</v>
      </c>
      <c r="P698" s="4">
        <f t="shared" si="44"/>
        <v>0</v>
      </c>
      <c r="Q698" s="11">
        <f t="shared" si="45"/>
        <v>0</v>
      </c>
      <c r="R698" s="12">
        <f t="shared" si="46"/>
        <v>0</v>
      </c>
      <c r="S698" s="13">
        <f t="shared" si="47"/>
        <v>0</v>
      </c>
      <c r="T698" s="14"/>
    </row>
    <row r="699" spans="1:23" ht="20.65" customHeight="1" x14ac:dyDescent="0.35">
      <c r="A699" s="202"/>
      <c r="B699" s="21" t="s">
        <v>34</v>
      </c>
      <c r="C699" s="37" t="s">
        <v>17</v>
      </c>
      <c r="D699" s="151">
        <v>90</v>
      </c>
      <c r="E699" s="174">
        <v>6551.6641797259836</v>
      </c>
      <c r="F699" s="151">
        <v>90</v>
      </c>
      <c r="G699" s="151">
        <v>22</v>
      </c>
      <c r="H699" s="151">
        <v>19</v>
      </c>
      <c r="I699" s="151">
        <v>25</v>
      </c>
      <c r="J699" s="151">
        <v>24</v>
      </c>
      <c r="K699" s="174">
        <v>6551.6641797259826</v>
      </c>
      <c r="L699" s="174">
        <v>1578.0144237832808</v>
      </c>
      <c r="M699" s="174">
        <v>1433.4856089715008</v>
      </c>
      <c r="N699" s="174">
        <v>1775.4006860629208</v>
      </c>
      <c r="O699" s="174">
        <v>1764.7634609082804</v>
      </c>
      <c r="P699" s="4">
        <f t="shared" si="44"/>
        <v>0</v>
      </c>
      <c r="Q699" s="11">
        <f t="shared" si="45"/>
        <v>0</v>
      </c>
      <c r="R699" s="12">
        <f t="shared" si="46"/>
        <v>0</v>
      </c>
      <c r="S699" s="13">
        <f t="shared" si="47"/>
        <v>0</v>
      </c>
      <c r="T699" s="14"/>
    </row>
    <row r="700" spans="1:23" ht="20.65" customHeight="1" x14ac:dyDescent="0.35">
      <c r="A700" s="202"/>
      <c r="B700" s="38" t="s">
        <v>53</v>
      </c>
      <c r="C700" s="37" t="s">
        <v>17</v>
      </c>
      <c r="D700" s="151">
        <v>17</v>
      </c>
      <c r="E700" s="174">
        <v>1523.8721429400005</v>
      </c>
      <c r="F700" s="151">
        <v>17</v>
      </c>
      <c r="G700" s="151">
        <v>2</v>
      </c>
      <c r="H700" s="151">
        <v>3</v>
      </c>
      <c r="I700" s="151">
        <v>6</v>
      </c>
      <c r="J700" s="151">
        <v>6</v>
      </c>
      <c r="K700" s="174">
        <v>1523.8721429400005</v>
      </c>
      <c r="L700" s="174">
        <v>179.27907564000006</v>
      </c>
      <c r="M700" s="174">
        <v>268.91861346000007</v>
      </c>
      <c r="N700" s="174">
        <v>537.83722692000015</v>
      </c>
      <c r="O700" s="174">
        <v>537.83722692000015</v>
      </c>
      <c r="P700" s="4">
        <f t="shared" si="44"/>
        <v>0</v>
      </c>
      <c r="Q700" s="11">
        <f t="shared" si="45"/>
        <v>0</v>
      </c>
      <c r="R700" s="12">
        <f t="shared" si="46"/>
        <v>0</v>
      </c>
      <c r="S700" s="13">
        <f t="shared" si="47"/>
        <v>0</v>
      </c>
      <c r="T700" s="14"/>
    </row>
    <row r="701" spans="1:23" ht="20.65" customHeight="1" x14ac:dyDescent="0.35">
      <c r="A701" s="202"/>
      <c r="B701" s="28" t="s">
        <v>54</v>
      </c>
      <c r="C701" s="37" t="s">
        <v>17</v>
      </c>
      <c r="D701" s="151">
        <v>40</v>
      </c>
      <c r="E701" s="174">
        <v>5084.0557866910021</v>
      </c>
      <c r="F701" s="151">
        <v>40</v>
      </c>
      <c r="G701" s="151">
        <v>8</v>
      </c>
      <c r="H701" s="151">
        <v>7</v>
      </c>
      <c r="I701" s="151">
        <v>12</v>
      </c>
      <c r="J701" s="151">
        <v>13</v>
      </c>
      <c r="K701" s="174">
        <v>5084.055786691003</v>
      </c>
      <c r="L701" s="174">
        <v>920.29925495200052</v>
      </c>
      <c r="M701" s="174">
        <v>862.03355536900051</v>
      </c>
      <c r="N701" s="174">
        <v>1579.149857929001</v>
      </c>
      <c r="O701" s="174">
        <v>1722.573118441001</v>
      </c>
      <c r="P701" s="4">
        <f t="shared" si="44"/>
        <v>0</v>
      </c>
      <c r="Q701" s="11">
        <f t="shared" si="45"/>
        <v>0</v>
      </c>
      <c r="R701" s="12">
        <f t="shared" si="46"/>
        <v>0</v>
      </c>
      <c r="S701" s="13">
        <f t="shared" si="47"/>
        <v>0</v>
      </c>
      <c r="T701" s="14"/>
    </row>
    <row r="702" spans="1:23" ht="20.65" customHeight="1" x14ac:dyDescent="0.35">
      <c r="A702" s="202"/>
      <c r="B702" s="20" t="s">
        <v>35</v>
      </c>
      <c r="C702" s="37" t="s">
        <v>17</v>
      </c>
      <c r="D702" s="151">
        <v>697</v>
      </c>
      <c r="E702" s="174">
        <v>76252.425623732954</v>
      </c>
      <c r="F702" s="151">
        <v>697</v>
      </c>
      <c r="G702" s="151">
        <v>207</v>
      </c>
      <c r="H702" s="151">
        <v>190</v>
      </c>
      <c r="I702" s="151">
        <v>163</v>
      </c>
      <c r="J702" s="151">
        <v>137</v>
      </c>
      <c r="K702" s="174">
        <v>76252.425623732939</v>
      </c>
      <c r="L702" s="174">
        <v>25711.308632910619</v>
      </c>
      <c r="M702" s="174">
        <v>21139.781843628436</v>
      </c>
      <c r="N702" s="174">
        <v>16589.290465888007</v>
      </c>
      <c r="O702" s="174">
        <v>12812.044681305877</v>
      </c>
      <c r="P702" s="4">
        <f t="shared" si="44"/>
        <v>0</v>
      </c>
      <c r="Q702" s="11">
        <f t="shared" si="45"/>
        <v>0</v>
      </c>
      <c r="R702" s="12">
        <f t="shared" si="46"/>
        <v>0</v>
      </c>
      <c r="S702" s="13">
        <f t="shared" si="47"/>
        <v>0</v>
      </c>
      <c r="T702" s="14"/>
    </row>
    <row r="703" spans="1:23" ht="20.65" customHeight="1" x14ac:dyDescent="0.35">
      <c r="A703" s="202"/>
      <c r="B703" s="20" t="s">
        <v>29</v>
      </c>
      <c r="C703" s="37" t="s">
        <v>17</v>
      </c>
      <c r="D703" s="151">
        <v>197</v>
      </c>
      <c r="E703" s="174">
        <v>7028.2776023149236</v>
      </c>
      <c r="F703" s="151">
        <v>197</v>
      </c>
      <c r="G703" s="151">
        <v>19</v>
      </c>
      <c r="H703" s="151">
        <v>52</v>
      </c>
      <c r="I703" s="151">
        <v>64</v>
      </c>
      <c r="J703" s="151">
        <v>62</v>
      </c>
      <c r="K703" s="174">
        <v>7028.2776023149236</v>
      </c>
      <c r="L703" s="174">
        <v>542.91680072980023</v>
      </c>
      <c r="M703" s="174">
        <v>2189.7743895588414</v>
      </c>
      <c r="N703" s="174">
        <v>2216.8156501345411</v>
      </c>
      <c r="O703" s="174">
        <v>2078.7707618917407</v>
      </c>
      <c r="P703" s="4">
        <f t="shared" si="44"/>
        <v>0</v>
      </c>
      <c r="Q703" s="11">
        <f t="shared" si="45"/>
        <v>0</v>
      </c>
      <c r="R703" s="12">
        <f t="shared" si="46"/>
        <v>0</v>
      </c>
      <c r="S703" s="13">
        <f t="shared" si="47"/>
        <v>0</v>
      </c>
      <c r="T703" s="14"/>
    </row>
    <row r="704" spans="1:23" ht="25.9" customHeight="1" x14ac:dyDescent="0.35">
      <c r="A704" s="202"/>
      <c r="B704" s="25" t="s">
        <v>107</v>
      </c>
      <c r="C704" s="58" t="s">
        <v>17</v>
      </c>
      <c r="D704" s="145">
        <v>364</v>
      </c>
      <c r="E704" s="170">
        <v>49767.327584467916</v>
      </c>
      <c r="F704" s="145">
        <v>364</v>
      </c>
      <c r="G704" s="145">
        <v>89</v>
      </c>
      <c r="H704" s="145">
        <v>73</v>
      </c>
      <c r="I704" s="145">
        <v>99</v>
      </c>
      <c r="J704" s="145">
        <v>103</v>
      </c>
      <c r="K704" s="170">
        <v>49767.327584467916</v>
      </c>
      <c r="L704" s="170">
        <v>16510.978377663861</v>
      </c>
      <c r="M704" s="170">
        <v>12803.552829089727</v>
      </c>
      <c r="N704" s="170">
        <v>9060.2027417419322</v>
      </c>
      <c r="O704" s="170">
        <v>11392.593635972391</v>
      </c>
      <c r="P704" s="4">
        <f t="shared" si="44"/>
        <v>0</v>
      </c>
      <c r="Q704" s="11">
        <f t="shared" si="45"/>
        <v>0</v>
      </c>
      <c r="R704" s="12">
        <f t="shared" si="46"/>
        <v>0</v>
      </c>
      <c r="S704" s="13">
        <f t="shared" si="47"/>
        <v>0</v>
      </c>
      <c r="T704" s="14"/>
    </row>
    <row r="705" spans="1:20" ht="20.65" customHeight="1" x14ac:dyDescent="0.35">
      <c r="A705" s="202"/>
      <c r="B705" s="29" t="s">
        <v>29</v>
      </c>
      <c r="C705" s="37" t="s">
        <v>17</v>
      </c>
      <c r="D705" s="151">
        <v>84</v>
      </c>
      <c r="E705" s="174">
        <v>3183.3689066016614</v>
      </c>
      <c r="F705" s="151">
        <v>84</v>
      </c>
      <c r="G705" s="151">
        <v>9</v>
      </c>
      <c r="H705" s="151">
        <v>10</v>
      </c>
      <c r="I705" s="151">
        <v>35</v>
      </c>
      <c r="J705" s="151">
        <v>30</v>
      </c>
      <c r="K705" s="174">
        <v>3183.3689066016618</v>
      </c>
      <c r="L705" s="174">
        <v>288.01183501566015</v>
      </c>
      <c r="M705" s="174">
        <v>386.04760954480025</v>
      </c>
      <c r="N705" s="174">
        <v>1351.1666334068009</v>
      </c>
      <c r="O705" s="174">
        <v>1158.1428286344005</v>
      </c>
      <c r="P705" s="4">
        <f t="shared" si="44"/>
        <v>0</v>
      </c>
      <c r="Q705" s="11">
        <f t="shared" si="45"/>
        <v>0</v>
      </c>
      <c r="R705" s="12">
        <f t="shared" si="46"/>
        <v>0</v>
      </c>
      <c r="S705" s="13">
        <f t="shared" si="47"/>
        <v>0</v>
      </c>
      <c r="T705" s="14"/>
    </row>
    <row r="706" spans="1:20" ht="20.65" customHeight="1" x14ac:dyDescent="0.35">
      <c r="A706" s="202"/>
      <c r="B706" s="29" t="s">
        <v>36</v>
      </c>
      <c r="C706" s="37" t="s">
        <v>17</v>
      </c>
      <c r="D706" s="151">
        <v>280</v>
      </c>
      <c r="E706" s="174">
        <v>46583.958677866256</v>
      </c>
      <c r="F706" s="151">
        <v>280</v>
      </c>
      <c r="G706" s="151">
        <v>80</v>
      </c>
      <c r="H706" s="151">
        <v>63</v>
      </c>
      <c r="I706" s="151">
        <v>64</v>
      </c>
      <c r="J706" s="151">
        <v>73</v>
      </c>
      <c r="K706" s="174">
        <v>46583.958677866256</v>
      </c>
      <c r="L706" s="174">
        <v>16222.966542648202</v>
      </c>
      <c r="M706" s="174">
        <v>12417.505219544928</v>
      </c>
      <c r="N706" s="174">
        <v>7709.0361083351308</v>
      </c>
      <c r="O706" s="174">
        <v>10234.450807337991</v>
      </c>
      <c r="P706" s="4">
        <f t="shared" si="44"/>
        <v>0</v>
      </c>
      <c r="Q706" s="11">
        <f t="shared" si="45"/>
        <v>0</v>
      </c>
      <c r="R706" s="12">
        <f t="shared" si="46"/>
        <v>0</v>
      </c>
      <c r="S706" s="13">
        <f t="shared" si="47"/>
        <v>0</v>
      </c>
      <c r="T706" s="14"/>
    </row>
    <row r="707" spans="1:20" ht="20.65" customHeight="1" x14ac:dyDescent="0.35">
      <c r="A707" s="202"/>
      <c r="B707" s="34" t="s">
        <v>108</v>
      </c>
      <c r="C707" s="58" t="s">
        <v>17</v>
      </c>
      <c r="D707" s="145">
        <v>710</v>
      </c>
      <c r="E707" s="170">
        <v>45329.443431284701</v>
      </c>
      <c r="F707" s="145">
        <v>710</v>
      </c>
      <c r="G707" s="145">
        <v>221</v>
      </c>
      <c r="H707" s="145">
        <v>176</v>
      </c>
      <c r="I707" s="145">
        <v>160</v>
      </c>
      <c r="J707" s="145">
        <v>153</v>
      </c>
      <c r="K707" s="170">
        <v>45329.443431284701</v>
      </c>
      <c r="L707" s="170">
        <v>13975.670656484064</v>
      </c>
      <c r="M707" s="170">
        <v>10836.787413691251</v>
      </c>
      <c r="N707" s="170">
        <v>10461.670206150879</v>
      </c>
      <c r="O707" s="170">
        <v>10055.315154958507</v>
      </c>
      <c r="P707" s="4">
        <f t="shared" si="44"/>
        <v>0</v>
      </c>
      <c r="Q707" s="11">
        <f t="shared" si="45"/>
        <v>0</v>
      </c>
      <c r="R707" s="12">
        <f t="shared" si="46"/>
        <v>0</v>
      </c>
      <c r="S707" s="13">
        <f t="shared" si="47"/>
        <v>0</v>
      </c>
      <c r="T707" s="14"/>
    </row>
    <row r="708" spans="1:20" ht="20.65" customHeight="1" x14ac:dyDescent="0.35">
      <c r="A708" s="202"/>
      <c r="B708" s="20" t="s">
        <v>109</v>
      </c>
      <c r="C708" s="37" t="s">
        <v>17</v>
      </c>
      <c r="D708" s="151">
        <v>710</v>
      </c>
      <c r="E708" s="174">
        <v>45329.443431284701</v>
      </c>
      <c r="F708" s="151">
        <v>710</v>
      </c>
      <c r="G708" s="151">
        <v>221</v>
      </c>
      <c r="H708" s="151">
        <v>176</v>
      </c>
      <c r="I708" s="151">
        <v>160</v>
      </c>
      <c r="J708" s="151">
        <v>153</v>
      </c>
      <c r="K708" s="174">
        <v>45329.443431284701</v>
      </c>
      <c r="L708" s="174">
        <v>13975.670656484064</v>
      </c>
      <c r="M708" s="174">
        <v>10836.787413691251</v>
      </c>
      <c r="N708" s="174">
        <v>10461.670206150879</v>
      </c>
      <c r="O708" s="174">
        <v>10055.315154958507</v>
      </c>
      <c r="P708" s="4">
        <f t="shared" si="44"/>
        <v>0</v>
      </c>
      <c r="Q708" s="11">
        <f t="shared" si="45"/>
        <v>0</v>
      </c>
      <c r="R708" s="12">
        <f t="shared" si="46"/>
        <v>0</v>
      </c>
      <c r="S708" s="13">
        <f t="shared" si="47"/>
        <v>0</v>
      </c>
      <c r="T708" s="14"/>
    </row>
    <row r="709" spans="1:20" ht="27.75" customHeight="1" x14ac:dyDescent="0.35">
      <c r="A709" s="202"/>
      <c r="B709" s="34" t="s">
        <v>110</v>
      </c>
      <c r="C709" s="58" t="s">
        <v>17</v>
      </c>
      <c r="D709" s="145">
        <v>574</v>
      </c>
      <c r="E709" s="170">
        <v>47174.270890226093</v>
      </c>
      <c r="F709" s="145">
        <v>574</v>
      </c>
      <c r="G709" s="145">
        <v>142</v>
      </c>
      <c r="H709" s="145">
        <v>153</v>
      </c>
      <c r="I709" s="145">
        <v>138</v>
      </c>
      <c r="J709" s="145">
        <v>141</v>
      </c>
      <c r="K709" s="170">
        <v>47174.270890226093</v>
      </c>
      <c r="L709" s="170">
        <v>12672.042663154009</v>
      </c>
      <c r="M709" s="170">
        <v>12095.824774124078</v>
      </c>
      <c r="N709" s="170">
        <v>11224.558346359616</v>
      </c>
      <c r="O709" s="170">
        <v>11181.845106588386</v>
      </c>
      <c r="P709" s="4">
        <f t="shared" si="44"/>
        <v>0</v>
      </c>
      <c r="Q709" s="11">
        <f t="shared" si="45"/>
        <v>0</v>
      </c>
      <c r="R709" s="12">
        <f t="shared" si="46"/>
        <v>0</v>
      </c>
      <c r="S709" s="13">
        <f t="shared" si="47"/>
        <v>0</v>
      </c>
      <c r="T709" s="14"/>
    </row>
    <row r="710" spans="1:20" ht="20.65" customHeight="1" x14ac:dyDescent="0.35">
      <c r="A710" s="202"/>
      <c r="B710" s="21" t="s">
        <v>34</v>
      </c>
      <c r="C710" s="37" t="s">
        <v>17</v>
      </c>
      <c r="D710" s="151">
        <v>30</v>
      </c>
      <c r="E710" s="174">
        <v>3359.9886759530018</v>
      </c>
      <c r="F710" s="151">
        <v>30</v>
      </c>
      <c r="G710" s="151">
        <v>3</v>
      </c>
      <c r="H710" s="151">
        <v>11</v>
      </c>
      <c r="I710" s="151">
        <v>10</v>
      </c>
      <c r="J710" s="151">
        <v>6</v>
      </c>
      <c r="K710" s="174">
        <v>3359.9886759530018</v>
      </c>
      <c r="L710" s="174">
        <v>345.11222060700015</v>
      </c>
      <c r="M710" s="174">
        <v>1265.4114755590006</v>
      </c>
      <c r="N710" s="174">
        <v>1059.2405385730008</v>
      </c>
      <c r="O710" s="174">
        <v>690.22444121400031</v>
      </c>
      <c r="P710" s="4">
        <f t="shared" si="44"/>
        <v>0</v>
      </c>
      <c r="Q710" s="11">
        <f t="shared" si="45"/>
        <v>0</v>
      </c>
      <c r="R710" s="12">
        <f t="shared" si="46"/>
        <v>0</v>
      </c>
      <c r="S710" s="13">
        <f t="shared" si="47"/>
        <v>0</v>
      </c>
      <c r="T710" s="14"/>
    </row>
    <row r="711" spans="1:20" ht="20.65" customHeight="1" x14ac:dyDescent="0.35">
      <c r="A711" s="202"/>
      <c r="B711" s="38" t="s">
        <v>39</v>
      </c>
      <c r="C711" s="37" t="s">
        <v>17</v>
      </c>
      <c r="D711" s="151">
        <v>3</v>
      </c>
      <c r="E711" s="174">
        <v>162.69576114330013</v>
      </c>
      <c r="F711" s="151">
        <v>3</v>
      </c>
      <c r="G711" s="151">
        <v>1</v>
      </c>
      <c r="H711" s="151">
        <v>1</v>
      </c>
      <c r="I711" s="151">
        <v>1</v>
      </c>
      <c r="J711" s="151">
        <v>0</v>
      </c>
      <c r="K711" s="174">
        <v>162.6957611433001</v>
      </c>
      <c r="L711" s="174">
        <v>54.231920381100039</v>
      </c>
      <c r="M711" s="174">
        <v>54.231920381100039</v>
      </c>
      <c r="N711" s="174">
        <v>54.231920381100039</v>
      </c>
      <c r="O711" s="174">
        <v>0</v>
      </c>
      <c r="P711" s="4">
        <f t="shared" si="44"/>
        <v>0</v>
      </c>
      <c r="Q711" s="11">
        <f t="shared" si="45"/>
        <v>0</v>
      </c>
      <c r="R711" s="12">
        <f t="shared" si="46"/>
        <v>0</v>
      </c>
      <c r="S711" s="13">
        <f t="shared" si="47"/>
        <v>0</v>
      </c>
      <c r="T711" s="14"/>
    </row>
    <row r="712" spans="1:20" ht="20.65" customHeight="1" x14ac:dyDescent="0.35">
      <c r="A712" s="202"/>
      <c r="B712" s="20" t="s">
        <v>58</v>
      </c>
      <c r="C712" s="37" t="s">
        <v>17</v>
      </c>
      <c r="D712" s="151">
        <v>50</v>
      </c>
      <c r="E712" s="174">
        <v>2950.6347865750022</v>
      </c>
      <c r="F712" s="151">
        <v>50</v>
      </c>
      <c r="G712" s="151">
        <v>18</v>
      </c>
      <c r="H712" s="151">
        <v>12</v>
      </c>
      <c r="I712" s="151">
        <v>8</v>
      </c>
      <c r="J712" s="151">
        <v>12</v>
      </c>
      <c r="K712" s="174">
        <v>2950.6347865750017</v>
      </c>
      <c r="L712" s="174">
        <v>1062.2285231670005</v>
      </c>
      <c r="M712" s="174">
        <v>708.15234877800049</v>
      </c>
      <c r="N712" s="174">
        <v>472.10156585200025</v>
      </c>
      <c r="O712" s="174">
        <v>708.15234877800049</v>
      </c>
      <c r="P712" s="4">
        <f t="shared" si="44"/>
        <v>0</v>
      </c>
      <c r="Q712" s="11">
        <f t="shared" si="45"/>
        <v>0</v>
      </c>
      <c r="R712" s="12">
        <f t="shared" si="46"/>
        <v>0</v>
      </c>
      <c r="S712" s="13">
        <f t="shared" si="47"/>
        <v>0</v>
      </c>
      <c r="T712" s="14"/>
    </row>
    <row r="713" spans="1:20" ht="20.65" customHeight="1" x14ac:dyDescent="0.35">
      <c r="A713" s="202"/>
      <c r="B713" s="20" t="s">
        <v>35</v>
      </c>
      <c r="C713" s="37" t="s">
        <v>17</v>
      </c>
      <c r="D713" s="151">
        <v>113</v>
      </c>
      <c r="E713" s="174">
        <v>18260.709288079732</v>
      </c>
      <c r="F713" s="151">
        <v>113</v>
      </c>
      <c r="G713" s="151">
        <v>36</v>
      </c>
      <c r="H713" s="151">
        <v>24</v>
      </c>
      <c r="I713" s="151">
        <v>28</v>
      </c>
      <c r="J713" s="151">
        <v>25</v>
      </c>
      <c r="K713" s="174">
        <v>18260.709288079732</v>
      </c>
      <c r="L713" s="174">
        <v>6351.7082506955039</v>
      </c>
      <c r="M713" s="174">
        <v>3806.9164716005521</v>
      </c>
      <c r="N713" s="174">
        <v>4041.9214599186521</v>
      </c>
      <c r="O713" s="174">
        <v>4060.1631058650223</v>
      </c>
      <c r="P713" s="4">
        <f t="shared" si="44"/>
        <v>0</v>
      </c>
      <c r="Q713" s="11">
        <f t="shared" si="45"/>
        <v>0</v>
      </c>
      <c r="R713" s="12">
        <f t="shared" si="46"/>
        <v>0</v>
      </c>
      <c r="S713" s="13">
        <f t="shared" si="47"/>
        <v>0</v>
      </c>
      <c r="T713" s="14"/>
    </row>
    <row r="714" spans="1:20" ht="20.65" customHeight="1" x14ac:dyDescent="0.35">
      <c r="A714" s="202"/>
      <c r="B714" s="20" t="s">
        <v>29</v>
      </c>
      <c r="C714" s="37" t="s">
        <v>17</v>
      </c>
      <c r="D714" s="151">
        <v>213</v>
      </c>
      <c r="E714" s="174">
        <v>9544.8478669195447</v>
      </c>
      <c r="F714" s="151">
        <v>213</v>
      </c>
      <c r="G714" s="151">
        <v>51</v>
      </c>
      <c r="H714" s="151">
        <v>61</v>
      </c>
      <c r="I714" s="151">
        <v>45</v>
      </c>
      <c r="J714" s="151">
        <v>56</v>
      </c>
      <c r="K714" s="174">
        <v>9544.8478669195465</v>
      </c>
      <c r="L714" s="174">
        <v>2504.9768843799015</v>
      </c>
      <c r="M714" s="174">
        <v>2751.7246521524216</v>
      </c>
      <c r="N714" s="174">
        <v>1815.7683579278612</v>
      </c>
      <c r="O714" s="174">
        <v>2472.3779724593614</v>
      </c>
      <c r="P714" s="4">
        <f t="shared" si="44"/>
        <v>0</v>
      </c>
      <c r="Q714" s="11">
        <f t="shared" si="45"/>
        <v>0</v>
      </c>
      <c r="R714" s="12">
        <f t="shared" si="46"/>
        <v>0</v>
      </c>
      <c r="S714" s="13">
        <f t="shared" si="47"/>
        <v>0</v>
      </c>
      <c r="T714" s="14"/>
    </row>
    <row r="715" spans="1:20" ht="20.65" customHeight="1" x14ac:dyDescent="0.35">
      <c r="A715" s="202"/>
      <c r="B715" s="20" t="s">
        <v>56</v>
      </c>
      <c r="C715" s="37" t="s">
        <v>17</v>
      </c>
      <c r="D715" s="151">
        <v>165</v>
      </c>
      <c r="E715" s="174">
        <v>12895.394511555511</v>
      </c>
      <c r="F715" s="151">
        <v>165</v>
      </c>
      <c r="G715" s="151">
        <v>33</v>
      </c>
      <c r="H715" s="151">
        <v>44</v>
      </c>
      <c r="I715" s="151">
        <v>46</v>
      </c>
      <c r="J715" s="151">
        <v>42</v>
      </c>
      <c r="K715" s="174">
        <v>12895.394511555507</v>
      </c>
      <c r="L715" s="174">
        <v>2353.7848639235017</v>
      </c>
      <c r="M715" s="174">
        <v>3509.3879056530018</v>
      </c>
      <c r="N715" s="174">
        <v>3781.2945037070021</v>
      </c>
      <c r="O715" s="174">
        <v>3250.9272382720019</v>
      </c>
      <c r="P715" s="4">
        <f t="shared" si="44"/>
        <v>0</v>
      </c>
      <c r="Q715" s="11">
        <f t="shared" si="45"/>
        <v>0</v>
      </c>
      <c r="R715" s="12">
        <f t="shared" si="46"/>
        <v>0</v>
      </c>
      <c r="S715" s="13">
        <f t="shared" si="47"/>
        <v>0</v>
      </c>
      <c r="T715" s="14"/>
    </row>
    <row r="716" spans="1:20" ht="20.65" customHeight="1" x14ac:dyDescent="0.35">
      <c r="A716" s="202"/>
      <c r="B716" s="34" t="s">
        <v>111</v>
      </c>
      <c r="C716" s="58" t="s">
        <v>17</v>
      </c>
      <c r="D716" s="145">
        <v>1019</v>
      </c>
      <c r="E716" s="170">
        <v>60804.562431827981</v>
      </c>
      <c r="F716" s="145">
        <v>1019</v>
      </c>
      <c r="G716" s="145">
        <v>267</v>
      </c>
      <c r="H716" s="145">
        <v>258</v>
      </c>
      <c r="I716" s="145">
        <v>245</v>
      </c>
      <c r="J716" s="145">
        <v>249</v>
      </c>
      <c r="K716" s="170">
        <v>60804.562431827973</v>
      </c>
      <c r="L716" s="170">
        <v>18620.553091680009</v>
      </c>
      <c r="M716" s="170">
        <v>15814.353853683902</v>
      </c>
      <c r="N716" s="170">
        <v>13006.626687374946</v>
      </c>
      <c r="O716" s="170">
        <v>13363.028799089114</v>
      </c>
      <c r="P716" s="4">
        <f t="shared" si="44"/>
        <v>0</v>
      </c>
      <c r="Q716" s="11">
        <f t="shared" si="45"/>
        <v>0</v>
      </c>
      <c r="R716" s="12">
        <f t="shared" si="46"/>
        <v>0</v>
      </c>
      <c r="S716" s="13">
        <f t="shared" si="47"/>
        <v>0</v>
      </c>
      <c r="T716" s="14"/>
    </row>
    <row r="717" spans="1:20" ht="20.65" customHeight="1" x14ac:dyDescent="0.35">
      <c r="A717" s="202"/>
      <c r="B717" s="20" t="s">
        <v>22</v>
      </c>
      <c r="C717" s="37" t="s">
        <v>17</v>
      </c>
      <c r="D717" s="151">
        <v>15</v>
      </c>
      <c r="E717" s="174">
        <v>732.85700540119251</v>
      </c>
      <c r="F717" s="151">
        <v>15</v>
      </c>
      <c r="G717" s="151">
        <v>3</v>
      </c>
      <c r="H717" s="151">
        <v>2</v>
      </c>
      <c r="I717" s="151">
        <v>7</v>
      </c>
      <c r="J717" s="151">
        <v>3</v>
      </c>
      <c r="K717" s="174">
        <v>732.8570054011924</v>
      </c>
      <c r="L717" s="174">
        <v>153.86925465262408</v>
      </c>
      <c r="M717" s="174">
        <v>90.416413814440077</v>
      </c>
      <c r="N717" s="174">
        <v>352.94671621246817</v>
      </c>
      <c r="O717" s="174">
        <v>135.62462072166008</v>
      </c>
      <c r="P717" s="4">
        <f t="shared" si="44"/>
        <v>0</v>
      </c>
      <c r="Q717" s="11">
        <f t="shared" si="45"/>
        <v>0</v>
      </c>
      <c r="R717" s="12">
        <f t="shared" si="46"/>
        <v>0</v>
      </c>
      <c r="S717" s="13">
        <f t="shared" si="47"/>
        <v>0</v>
      </c>
      <c r="T717" s="14"/>
    </row>
    <row r="718" spans="1:20" ht="20.65" customHeight="1" x14ac:dyDescent="0.35">
      <c r="A718" s="202"/>
      <c r="B718" s="28" t="s">
        <v>64</v>
      </c>
      <c r="C718" s="37" t="s">
        <v>17</v>
      </c>
      <c r="D718" s="151">
        <v>203</v>
      </c>
      <c r="E718" s="174">
        <v>17064.855404682912</v>
      </c>
      <c r="F718" s="151">
        <v>203</v>
      </c>
      <c r="G718" s="151">
        <v>62</v>
      </c>
      <c r="H718" s="151">
        <v>55</v>
      </c>
      <c r="I718" s="151">
        <v>44</v>
      </c>
      <c r="J718" s="151">
        <v>42</v>
      </c>
      <c r="K718" s="174">
        <v>17064.855404682912</v>
      </c>
      <c r="L718" s="174">
        <v>5289.8771294795051</v>
      </c>
      <c r="M718" s="174">
        <v>4921.3166997710896</v>
      </c>
      <c r="N718" s="174">
        <v>3522.5891203877527</v>
      </c>
      <c r="O718" s="174">
        <v>3331.0724550445661</v>
      </c>
      <c r="P718" s="4">
        <f t="shared" ref="P718:P775" si="48">F718-D718</f>
        <v>0</v>
      </c>
      <c r="Q718" s="11">
        <f t="shared" ref="Q718:Q775" si="49">K718-E718</f>
        <v>0</v>
      </c>
      <c r="R718" s="12">
        <f t="shared" si="46"/>
        <v>0</v>
      </c>
      <c r="S718" s="13">
        <f t="shared" si="47"/>
        <v>0</v>
      </c>
      <c r="T718" s="14"/>
    </row>
    <row r="719" spans="1:20" ht="20.65" customHeight="1" x14ac:dyDescent="0.35">
      <c r="A719" s="202"/>
      <c r="B719" s="20" t="s">
        <v>33</v>
      </c>
      <c r="C719" s="37" t="s">
        <v>17</v>
      </c>
      <c r="D719" s="151">
        <v>124</v>
      </c>
      <c r="E719" s="174">
        <v>12615.3607229687</v>
      </c>
      <c r="F719" s="151">
        <v>124</v>
      </c>
      <c r="G719" s="151">
        <v>49</v>
      </c>
      <c r="H719" s="151">
        <v>27</v>
      </c>
      <c r="I719" s="151">
        <v>20</v>
      </c>
      <c r="J719" s="151">
        <v>28</v>
      </c>
      <c r="K719" s="174">
        <v>12615.360722968697</v>
      </c>
      <c r="L719" s="174">
        <v>5462.0085697216782</v>
      </c>
      <c r="M719" s="174">
        <v>2773.1967884777559</v>
      </c>
      <c r="N719" s="174">
        <v>1742.2268532373973</v>
      </c>
      <c r="O719" s="174">
        <v>2637.9285115318667</v>
      </c>
      <c r="P719" s="4">
        <f t="shared" si="48"/>
        <v>0</v>
      </c>
      <c r="Q719" s="11">
        <f t="shared" si="49"/>
        <v>0</v>
      </c>
      <c r="R719" s="12">
        <f t="shared" si="46"/>
        <v>0</v>
      </c>
      <c r="S719" s="13">
        <f t="shared" si="47"/>
        <v>0</v>
      </c>
      <c r="T719" s="14"/>
    </row>
    <row r="720" spans="1:20" ht="20.65" customHeight="1" x14ac:dyDescent="0.35">
      <c r="A720" s="202"/>
      <c r="B720" s="20" t="s">
        <v>24</v>
      </c>
      <c r="C720" s="37" t="s">
        <v>17</v>
      </c>
      <c r="D720" s="151">
        <v>3</v>
      </c>
      <c r="E720" s="174">
        <v>238.67961177180129</v>
      </c>
      <c r="F720" s="151">
        <v>3</v>
      </c>
      <c r="G720" s="151">
        <v>0</v>
      </c>
      <c r="H720" s="151">
        <v>0</v>
      </c>
      <c r="I720" s="151">
        <v>3</v>
      </c>
      <c r="J720" s="151">
        <v>0</v>
      </c>
      <c r="K720" s="174">
        <v>238.67961177180129</v>
      </c>
      <c r="L720" s="174">
        <v>0</v>
      </c>
      <c r="M720" s="174">
        <v>0</v>
      </c>
      <c r="N720" s="174">
        <v>238.67961177180129</v>
      </c>
      <c r="O720" s="174">
        <v>0</v>
      </c>
      <c r="P720" s="4">
        <f t="shared" si="48"/>
        <v>0</v>
      </c>
      <c r="Q720" s="11">
        <f t="shared" si="49"/>
        <v>0</v>
      </c>
      <c r="R720" s="12">
        <f t="shared" si="46"/>
        <v>0</v>
      </c>
      <c r="S720" s="13">
        <f t="shared" si="47"/>
        <v>0</v>
      </c>
      <c r="T720" s="14"/>
    </row>
    <row r="721" spans="1:20" ht="20.65" customHeight="1" x14ac:dyDescent="0.35">
      <c r="A721" s="202"/>
      <c r="B721" s="20" t="s">
        <v>52</v>
      </c>
      <c r="C721" s="37" t="s">
        <v>17</v>
      </c>
      <c r="D721" s="151">
        <v>35</v>
      </c>
      <c r="E721" s="174">
        <v>3898.752178097142</v>
      </c>
      <c r="F721" s="151">
        <v>35</v>
      </c>
      <c r="G721" s="151">
        <v>15</v>
      </c>
      <c r="H721" s="151">
        <v>12</v>
      </c>
      <c r="I721" s="151">
        <v>5</v>
      </c>
      <c r="J721" s="151">
        <v>3</v>
      </c>
      <c r="K721" s="174">
        <v>3898.7521780971415</v>
      </c>
      <c r="L721" s="174">
        <v>1629.9157161810606</v>
      </c>
      <c r="M721" s="174">
        <v>1399.5480799528489</v>
      </c>
      <c r="N721" s="174">
        <v>543.3052387270202</v>
      </c>
      <c r="O721" s="174">
        <v>325.98314323621219</v>
      </c>
      <c r="P721" s="4">
        <f t="shared" si="48"/>
        <v>0</v>
      </c>
      <c r="Q721" s="11">
        <f t="shared" si="49"/>
        <v>0</v>
      </c>
      <c r="R721" s="12">
        <f t="shared" si="46"/>
        <v>0</v>
      </c>
      <c r="S721" s="13">
        <f t="shared" si="47"/>
        <v>0</v>
      </c>
      <c r="T721" s="14"/>
    </row>
    <row r="722" spans="1:20" ht="20.65" customHeight="1" x14ac:dyDescent="0.35">
      <c r="A722" s="202"/>
      <c r="B722" s="20" t="s">
        <v>50</v>
      </c>
      <c r="C722" s="37" t="s">
        <v>17</v>
      </c>
      <c r="D722" s="151">
        <v>177</v>
      </c>
      <c r="E722" s="174">
        <v>6393.7426203669756</v>
      </c>
      <c r="F722" s="151">
        <v>177</v>
      </c>
      <c r="G722" s="151">
        <v>41</v>
      </c>
      <c r="H722" s="151">
        <v>46</v>
      </c>
      <c r="I722" s="151">
        <v>45</v>
      </c>
      <c r="J722" s="151">
        <v>45</v>
      </c>
      <c r="K722" s="174">
        <v>6393.7426203669747</v>
      </c>
      <c r="L722" s="174">
        <v>1756.5387345148363</v>
      </c>
      <c r="M722" s="174">
        <v>1568.4660202146938</v>
      </c>
      <c r="N722" s="174">
        <v>1534.3689328187224</v>
      </c>
      <c r="O722" s="174">
        <v>1534.3689328187224</v>
      </c>
      <c r="P722" s="4">
        <f t="shared" si="48"/>
        <v>0</v>
      </c>
      <c r="Q722" s="11">
        <f t="shared" si="49"/>
        <v>0</v>
      </c>
      <c r="R722" s="12">
        <f t="shared" si="46"/>
        <v>0</v>
      </c>
      <c r="S722" s="13">
        <f t="shared" si="47"/>
        <v>0</v>
      </c>
      <c r="T722" s="14"/>
    </row>
    <row r="723" spans="1:20" ht="20.65" customHeight="1" x14ac:dyDescent="0.35">
      <c r="A723" s="202"/>
      <c r="B723" s="20" t="s">
        <v>27</v>
      </c>
      <c r="C723" s="37" t="s">
        <v>17</v>
      </c>
      <c r="D723" s="151">
        <v>66</v>
      </c>
      <c r="E723" s="174">
        <v>2505.5446014527615</v>
      </c>
      <c r="F723" s="151">
        <v>66</v>
      </c>
      <c r="G723" s="151">
        <v>17</v>
      </c>
      <c r="H723" s="151">
        <v>14</v>
      </c>
      <c r="I723" s="151">
        <v>17</v>
      </c>
      <c r="J723" s="151">
        <v>18</v>
      </c>
      <c r="K723" s="174">
        <v>2505.5446014527615</v>
      </c>
      <c r="L723" s="174">
        <v>661.89834726288029</v>
      </c>
      <c r="M723" s="174">
        <v>535.14804078540021</v>
      </c>
      <c r="N723" s="174">
        <v>635.96264098696031</v>
      </c>
      <c r="O723" s="174">
        <v>672.53557241752037</v>
      </c>
      <c r="P723" s="4">
        <f t="shared" si="48"/>
        <v>0</v>
      </c>
      <c r="Q723" s="11">
        <f t="shared" si="49"/>
        <v>0</v>
      </c>
      <c r="R723" s="12">
        <f t="shared" si="46"/>
        <v>0</v>
      </c>
      <c r="S723" s="13">
        <f t="shared" si="47"/>
        <v>0</v>
      </c>
      <c r="T723" s="14"/>
    </row>
    <row r="724" spans="1:20" ht="20.65" customHeight="1" x14ac:dyDescent="0.35">
      <c r="A724" s="202"/>
      <c r="B724" s="28" t="s">
        <v>54</v>
      </c>
      <c r="C724" s="37" t="s">
        <v>17</v>
      </c>
      <c r="D724" s="151">
        <v>5</v>
      </c>
      <c r="E724" s="174">
        <v>714.99483349826039</v>
      </c>
      <c r="F724" s="151">
        <v>5</v>
      </c>
      <c r="G724" s="151">
        <v>3</v>
      </c>
      <c r="H724" s="151">
        <v>2</v>
      </c>
      <c r="I724" s="151">
        <v>0</v>
      </c>
      <c r="J724" s="151">
        <v>0</v>
      </c>
      <c r="K724" s="174">
        <v>714.99483349826039</v>
      </c>
      <c r="L724" s="174">
        <v>458.9544336384003</v>
      </c>
      <c r="M724" s="174">
        <v>256.04039985986009</v>
      </c>
      <c r="N724" s="174">
        <v>0</v>
      </c>
      <c r="O724" s="174">
        <v>0</v>
      </c>
      <c r="P724" s="4">
        <f t="shared" si="48"/>
        <v>0</v>
      </c>
      <c r="Q724" s="11">
        <f t="shared" si="49"/>
        <v>0</v>
      </c>
      <c r="R724" s="12">
        <f t="shared" si="46"/>
        <v>0</v>
      </c>
      <c r="S724" s="13">
        <f t="shared" si="47"/>
        <v>0</v>
      </c>
      <c r="T724" s="14"/>
    </row>
    <row r="725" spans="1:20" ht="20.65" customHeight="1" x14ac:dyDescent="0.35">
      <c r="A725" s="202"/>
      <c r="B725" s="21" t="s">
        <v>28</v>
      </c>
      <c r="C725" s="37" t="s">
        <v>17</v>
      </c>
      <c r="D725" s="151">
        <v>126</v>
      </c>
      <c r="E725" s="174">
        <v>4799.1962754220131</v>
      </c>
      <c r="F725" s="151">
        <v>126</v>
      </c>
      <c r="G725" s="151">
        <v>30</v>
      </c>
      <c r="H725" s="151">
        <v>27</v>
      </c>
      <c r="I725" s="151">
        <v>31</v>
      </c>
      <c r="J725" s="151">
        <v>38</v>
      </c>
      <c r="K725" s="174">
        <v>4799.1962754220121</v>
      </c>
      <c r="L725" s="174">
        <v>1147.1858891282025</v>
      </c>
      <c r="M725" s="174">
        <v>1042.8962628438205</v>
      </c>
      <c r="N725" s="174">
        <v>1164.0470861921444</v>
      </c>
      <c r="O725" s="174">
        <v>1445.0670372578447</v>
      </c>
      <c r="P725" s="4">
        <f t="shared" si="48"/>
        <v>0</v>
      </c>
      <c r="Q725" s="11">
        <f t="shared" si="49"/>
        <v>0</v>
      </c>
      <c r="R725" s="12">
        <f t="shared" si="46"/>
        <v>0</v>
      </c>
      <c r="S725" s="13">
        <f t="shared" si="47"/>
        <v>0</v>
      </c>
      <c r="T725" s="14"/>
    </row>
    <row r="726" spans="1:20" ht="20.65" customHeight="1" x14ac:dyDescent="0.35">
      <c r="A726" s="202"/>
      <c r="B726" s="20" t="s">
        <v>29</v>
      </c>
      <c r="C726" s="37" t="s">
        <v>17</v>
      </c>
      <c r="D726" s="151">
        <v>217</v>
      </c>
      <c r="E726" s="174">
        <v>8419.6296405264311</v>
      </c>
      <c r="F726" s="151">
        <v>217</v>
      </c>
      <c r="G726" s="151">
        <v>39</v>
      </c>
      <c r="H726" s="151">
        <v>62</v>
      </c>
      <c r="I726" s="151">
        <v>59</v>
      </c>
      <c r="J726" s="151">
        <v>57</v>
      </c>
      <c r="K726" s="174">
        <v>8419.6296405264311</v>
      </c>
      <c r="L726" s="174">
        <v>1488.2732944870847</v>
      </c>
      <c r="M726" s="174">
        <v>2443.591728880765</v>
      </c>
      <c r="N726" s="174">
        <v>2277.0653714879572</v>
      </c>
      <c r="O726" s="174">
        <v>2210.6992456706234</v>
      </c>
      <c r="P726" s="4">
        <f t="shared" si="48"/>
        <v>0</v>
      </c>
      <c r="Q726" s="11">
        <f t="shared" si="49"/>
        <v>0</v>
      </c>
      <c r="R726" s="12">
        <f t="shared" si="46"/>
        <v>0</v>
      </c>
      <c r="S726" s="13">
        <f t="shared" si="47"/>
        <v>0</v>
      </c>
      <c r="T726" s="14"/>
    </row>
    <row r="727" spans="1:20" ht="20.65" customHeight="1" x14ac:dyDescent="0.35">
      <c r="A727" s="202"/>
      <c r="B727" s="20" t="s">
        <v>55</v>
      </c>
      <c r="C727" s="37" t="s">
        <v>17</v>
      </c>
      <c r="D727" s="151">
        <v>48</v>
      </c>
      <c r="E727" s="174">
        <v>3420.9495376397899</v>
      </c>
      <c r="F727" s="151">
        <v>48</v>
      </c>
      <c r="G727" s="151">
        <v>8</v>
      </c>
      <c r="H727" s="151">
        <v>11</v>
      </c>
      <c r="I727" s="151">
        <v>14</v>
      </c>
      <c r="J727" s="151">
        <v>15</v>
      </c>
      <c r="K727" s="174">
        <v>3420.9495376397899</v>
      </c>
      <c r="L727" s="174">
        <v>572.03172261373641</v>
      </c>
      <c r="M727" s="174">
        <v>783.73341908323039</v>
      </c>
      <c r="N727" s="174">
        <v>995.4351155527246</v>
      </c>
      <c r="O727" s="174">
        <v>1069.7492803900986</v>
      </c>
      <c r="P727" s="4">
        <f t="shared" si="48"/>
        <v>0</v>
      </c>
      <c r="Q727" s="11">
        <f t="shared" si="49"/>
        <v>0</v>
      </c>
      <c r="R727" s="12">
        <f t="shared" si="46"/>
        <v>0</v>
      </c>
      <c r="S727" s="13">
        <f t="shared" si="47"/>
        <v>0</v>
      </c>
      <c r="T727" s="14"/>
    </row>
    <row r="728" spans="1:20" ht="33.75" customHeight="1" x14ac:dyDescent="0.35">
      <c r="A728" s="202"/>
      <c r="B728" s="34" t="s">
        <v>112</v>
      </c>
      <c r="C728" s="58" t="s">
        <v>17</v>
      </c>
      <c r="D728" s="145">
        <v>2122</v>
      </c>
      <c r="E728" s="170">
        <v>194780.16392344277</v>
      </c>
      <c r="F728" s="145">
        <v>2122</v>
      </c>
      <c r="G728" s="145">
        <v>625</v>
      </c>
      <c r="H728" s="145">
        <v>548</v>
      </c>
      <c r="I728" s="145">
        <v>507</v>
      </c>
      <c r="J728" s="145">
        <v>442</v>
      </c>
      <c r="K728" s="170">
        <v>194780.16392344271</v>
      </c>
      <c r="L728" s="170">
        <v>62070.326135633128</v>
      </c>
      <c r="M728" s="170">
        <v>50181.928360797741</v>
      </c>
      <c r="N728" s="170">
        <v>44550.629278398555</v>
      </c>
      <c r="O728" s="170">
        <v>37977.28014861331</v>
      </c>
      <c r="P728" s="4">
        <f t="shared" si="48"/>
        <v>0</v>
      </c>
      <c r="Q728" s="11">
        <f t="shared" si="49"/>
        <v>0</v>
      </c>
      <c r="R728" s="12">
        <f t="shared" si="46"/>
        <v>0</v>
      </c>
      <c r="S728" s="13">
        <f t="shared" si="47"/>
        <v>0</v>
      </c>
      <c r="T728" s="14"/>
    </row>
    <row r="729" spans="1:20" ht="20.65" customHeight="1" x14ac:dyDescent="0.35">
      <c r="A729" s="202"/>
      <c r="B729" s="71" t="s">
        <v>18</v>
      </c>
      <c r="C729" s="37" t="s">
        <v>17</v>
      </c>
      <c r="D729" s="151">
        <v>15</v>
      </c>
      <c r="E729" s="174">
        <v>889.0748159447005</v>
      </c>
      <c r="F729" s="151">
        <v>15</v>
      </c>
      <c r="G729" s="151">
        <v>6</v>
      </c>
      <c r="H729" s="151">
        <v>3</v>
      </c>
      <c r="I729" s="151">
        <v>3</v>
      </c>
      <c r="J729" s="151">
        <v>3</v>
      </c>
      <c r="K729" s="174">
        <v>889.0748159447005</v>
      </c>
      <c r="L729" s="174">
        <v>341.82543755360024</v>
      </c>
      <c r="M729" s="174">
        <v>182.41645946370008</v>
      </c>
      <c r="N729" s="174">
        <v>182.41645946370008</v>
      </c>
      <c r="O729" s="174">
        <v>182.41645946370008</v>
      </c>
      <c r="P729" s="4">
        <f t="shared" si="48"/>
        <v>0</v>
      </c>
      <c r="Q729" s="11">
        <f t="shared" si="49"/>
        <v>0</v>
      </c>
      <c r="R729" s="12">
        <f t="shared" si="46"/>
        <v>0</v>
      </c>
      <c r="S729" s="13">
        <f t="shared" si="47"/>
        <v>0</v>
      </c>
      <c r="T729" s="14"/>
    </row>
    <row r="730" spans="1:20" ht="20.65" customHeight="1" x14ac:dyDescent="0.35">
      <c r="A730" s="202"/>
      <c r="B730" s="71" t="s">
        <v>22</v>
      </c>
      <c r="C730" s="37" t="s">
        <v>17</v>
      </c>
      <c r="D730" s="151">
        <v>319</v>
      </c>
      <c r="E730" s="174">
        <v>20135.819020044433</v>
      </c>
      <c r="F730" s="151">
        <v>319</v>
      </c>
      <c r="G730" s="151">
        <v>81</v>
      </c>
      <c r="H730" s="151">
        <v>79</v>
      </c>
      <c r="I730" s="151">
        <v>78</v>
      </c>
      <c r="J730" s="151">
        <v>81</v>
      </c>
      <c r="K730" s="174">
        <v>20135.81902004443</v>
      </c>
      <c r="L730" s="174">
        <v>5167.5400762473628</v>
      </c>
      <c r="M730" s="174">
        <v>4943.8595495405234</v>
      </c>
      <c r="N730" s="174">
        <v>4966.2395541495835</v>
      </c>
      <c r="O730" s="174">
        <v>5058.1798401069627</v>
      </c>
      <c r="P730" s="4">
        <f t="shared" si="48"/>
        <v>0</v>
      </c>
      <c r="Q730" s="11">
        <f t="shared" si="49"/>
        <v>0</v>
      </c>
      <c r="R730" s="12">
        <f t="shared" si="46"/>
        <v>0</v>
      </c>
      <c r="S730" s="13">
        <f t="shared" si="47"/>
        <v>0</v>
      </c>
      <c r="T730" s="14"/>
    </row>
    <row r="731" spans="1:20" ht="20.65" customHeight="1" x14ac:dyDescent="0.35">
      <c r="A731" s="202"/>
      <c r="B731" s="71" t="s">
        <v>24</v>
      </c>
      <c r="C731" s="37" t="s">
        <v>17</v>
      </c>
      <c r="D731" s="151">
        <v>37</v>
      </c>
      <c r="E731" s="174">
        <v>8033.8688775026549</v>
      </c>
      <c r="F731" s="151">
        <v>37</v>
      </c>
      <c r="G731" s="151">
        <v>8</v>
      </c>
      <c r="H731" s="151">
        <v>11</v>
      </c>
      <c r="I731" s="151">
        <v>9</v>
      </c>
      <c r="J731" s="151">
        <v>9</v>
      </c>
      <c r="K731" s="174">
        <v>8033.8688775026549</v>
      </c>
      <c r="L731" s="174">
        <v>1679.0232429834509</v>
      </c>
      <c r="M731" s="174">
        <v>2399.5757278265519</v>
      </c>
      <c r="N731" s="174">
        <v>1982.0048808150511</v>
      </c>
      <c r="O731" s="174">
        <v>1973.2650258776011</v>
      </c>
      <c r="P731" s="4">
        <f t="shared" si="48"/>
        <v>0</v>
      </c>
      <c r="Q731" s="11">
        <f t="shared" si="49"/>
        <v>0</v>
      </c>
      <c r="R731" s="12">
        <f t="shared" si="46"/>
        <v>0</v>
      </c>
      <c r="S731" s="13">
        <f t="shared" si="47"/>
        <v>0</v>
      </c>
      <c r="T731" s="14"/>
    </row>
    <row r="732" spans="1:20" ht="20.65" customHeight="1" x14ac:dyDescent="0.35">
      <c r="A732" s="202"/>
      <c r="B732" s="71" t="s">
        <v>52</v>
      </c>
      <c r="C732" s="37" t="s">
        <v>17</v>
      </c>
      <c r="D732" s="151">
        <v>202</v>
      </c>
      <c r="E732" s="174">
        <v>17730.999379255412</v>
      </c>
      <c r="F732" s="151">
        <v>202</v>
      </c>
      <c r="G732" s="151">
        <v>65</v>
      </c>
      <c r="H732" s="151">
        <v>51</v>
      </c>
      <c r="I732" s="151">
        <v>44</v>
      </c>
      <c r="J732" s="151">
        <v>42</v>
      </c>
      <c r="K732" s="174">
        <v>17730.999379255409</v>
      </c>
      <c r="L732" s="174">
        <v>6864.894604715003</v>
      </c>
      <c r="M732" s="174">
        <v>4634.3641052940029</v>
      </c>
      <c r="N732" s="174">
        <v>3166.0684758024017</v>
      </c>
      <c r="O732" s="174">
        <v>3065.672193444002</v>
      </c>
      <c r="P732" s="4">
        <f t="shared" si="48"/>
        <v>0</v>
      </c>
      <c r="Q732" s="11">
        <f t="shared" si="49"/>
        <v>0</v>
      </c>
      <c r="R732" s="12">
        <f t="shared" si="46"/>
        <v>0</v>
      </c>
      <c r="S732" s="13">
        <f t="shared" si="47"/>
        <v>0</v>
      </c>
      <c r="T732" s="14"/>
    </row>
    <row r="733" spans="1:20" ht="20.65" customHeight="1" x14ac:dyDescent="0.35">
      <c r="A733" s="202"/>
      <c r="B733" s="72" t="s">
        <v>46</v>
      </c>
      <c r="C733" s="37" t="s">
        <v>17</v>
      </c>
      <c r="D733" s="151">
        <v>2</v>
      </c>
      <c r="E733" s="174">
        <v>271.9065980540002</v>
      </c>
      <c r="F733" s="151">
        <v>2</v>
      </c>
      <c r="G733" s="151">
        <v>1</v>
      </c>
      <c r="H733" s="151">
        <v>1</v>
      </c>
      <c r="I733" s="151">
        <v>0</v>
      </c>
      <c r="J733" s="151">
        <v>0</v>
      </c>
      <c r="K733" s="174">
        <v>271.9065980540002</v>
      </c>
      <c r="L733" s="174">
        <v>135.9532990270001</v>
      </c>
      <c r="M733" s="174">
        <v>135.9532990270001</v>
      </c>
      <c r="N733" s="174">
        <v>0</v>
      </c>
      <c r="O733" s="174">
        <v>0</v>
      </c>
      <c r="P733" s="4">
        <f t="shared" si="48"/>
        <v>0</v>
      </c>
      <c r="Q733" s="11">
        <f t="shared" si="49"/>
        <v>0</v>
      </c>
      <c r="R733" s="12">
        <f t="shared" si="46"/>
        <v>0</v>
      </c>
      <c r="S733" s="13">
        <f t="shared" si="47"/>
        <v>0</v>
      </c>
      <c r="T733" s="14"/>
    </row>
    <row r="734" spans="1:20" ht="20.65" customHeight="1" x14ac:dyDescent="0.35">
      <c r="A734" s="202"/>
      <c r="B734" s="73" t="s">
        <v>26</v>
      </c>
      <c r="C734" s="37" t="s">
        <v>17</v>
      </c>
      <c r="D734" s="151">
        <v>5</v>
      </c>
      <c r="E734" s="174">
        <v>478.07753504000027</v>
      </c>
      <c r="F734" s="151">
        <v>5</v>
      </c>
      <c r="G734" s="151">
        <v>2</v>
      </c>
      <c r="H734" s="151">
        <v>3</v>
      </c>
      <c r="I734" s="151">
        <v>0</v>
      </c>
      <c r="J734" s="151">
        <v>0</v>
      </c>
      <c r="K734" s="174">
        <v>478.07753504000027</v>
      </c>
      <c r="L734" s="174">
        <v>191.2310140160001</v>
      </c>
      <c r="M734" s="174">
        <v>286.84652102400014</v>
      </c>
      <c r="N734" s="174">
        <v>0</v>
      </c>
      <c r="O734" s="174">
        <v>0</v>
      </c>
      <c r="P734" s="4">
        <f t="shared" si="48"/>
        <v>0</v>
      </c>
      <c r="Q734" s="11">
        <f t="shared" si="49"/>
        <v>0</v>
      </c>
      <c r="R734" s="12">
        <f t="shared" si="46"/>
        <v>0</v>
      </c>
      <c r="S734" s="13">
        <f t="shared" si="47"/>
        <v>0</v>
      </c>
      <c r="T734" s="14"/>
    </row>
    <row r="735" spans="1:20" ht="20.65" customHeight="1" x14ac:dyDescent="0.35">
      <c r="A735" s="202"/>
      <c r="B735" s="71" t="s">
        <v>53</v>
      </c>
      <c r="C735" s="37" t="s">
        <v>17</v>
      </c>
      <c r="D735" s="151">
        <v>30</v>
      </c>
      <c r="E735" s="174">
        <v>4337.0596381910036</v>
      </c>
      <c r="F735" s="151">
        <v>30</v>
      </c>
      <c r="G735" s="151">
        <v>9</v>
      </c>
      <c r="H735" s="151">
        <v>7</v>
      </c>
      <c r="I735" s="151">
        <v>6</v>
      </c>
      <c r="J735" s="151">
        <v>8</v>
      </c>
      <c r="K735" s="174">
        <v>4337.0596381910027</v>
      </c>
      <c r="L735" s="174">
        <v>1363.2679710125008</v>
      </c>
      <c r="M735" s="174">
        <v>1206.3987798275007</v>
      </c>
      <c r="N735" s="174">
        <v>697.69440269900042</v>
      </c>
      <c r="O735" s="174">
        <v>1069.6984846520006</v>
      </c>
      <c r="P735" s="4">
        <f t="shared" si="48"/>
        <v>0</v>
      </c>
      <c r="Q735" s="11">
        <f t="shared" si="49"/>
        <v>0</v>
      </c>
      <c r="R735" s="12">
        <f t="shared" si="46"/>
        <v>0</v>
      </c>
      <c r="S735" s="13">
        <f t="shared" si="47"/>
        <v>0</v>
      </c>
      <c r="T735" s="14"/>
    </row>
    <row r="736" spans="1:20" ht="20.65" customHeight="1" x14ac:dyDescent="0.35">
      <c r="A736" s="202"/>
      <c r="B736" s="71" t="s">
        <v>27</v>
      </c>
      <c r="C736" s="37" t="s">
        <v>17</v>
      </c>
      <c r="D736" s="151">
        <v>293</v>
      </c>
      <c r="E736" s="174">
        <v>10943.052847797393</v>
      </c>
      <c r="F736" s="151">
        <v>293</v>
      </c>
      <c r="G736" s="151">
        <v>77</v>
      </c>
      <c r="H736" s="151">
        <v>104</v>
      </c>
      <c r="I736" s="151">
        <v>64</v>
      </c>
      <c r="J736" s="151">
        <v>48</v>
      </c>
      <c r="K736" s="174">
        <v>10943.052847797389</v>
      </c>
      <c r="L736" s="174">
        <v>2873.641893549106</v>
      </c>
      <c r="M736" s="174">
        <v>3888.921708782882</v>
      </c>
      <c r="N736" s="174">
        <v>2387.2727012607561</v>
      </c>
      <c r="O736" s="174">
        <v>1793.216544204646</v>
      </c>
      <c r="P736" s="4">
        <f t="shared" si="48"/>
        <v>0</v>
      </c>
      <c r="Q736" s="11">
        <f t="shared" si="49"/>
        <v>0</v>
      </c>
      <c r="R736" s="12">
        <f t="shared" si="46"/>
        <v>0</v>
      </c>
      <c r="S736" s="13">
        <f t="shared" si="47"/>
        <v>0</v>
      </c>
      <c r="T736" s="14"/>
    </row>
    <row r="737" spans="1:44" ht="20.65" customHeight="1" x14ac:dyDescent="0.35">
      <c r="A737" s="202"/>
      <c r="B737" s="74" t="s">
        <v>54</v>
      </c>
      <c r="C737" s="37" t="s">
        <v>17</v>
      </c>
      <c r="D737" s="151">
        <v>49</v>
      </c>
      <c r="E737" s="174">
        <v>6254.1505537014027</v>
      </c>
      <c r="F737" s="151">
        <v>49</v>
      </c>
      <c r="G737" s="151">
        <v>20</v>
      </c>
      <c r="H737" s="151">
        <v>16</v>
      </c>
      <c r="I737" s="151">
        <v>11</v>
      </c>
      <c r="J737" s="151">
        <v>2</v>
      </c>
      <c r="K737" s="174">
        <v>6254.1505537014045</v>
      </c>
      <c r="L737" s="174">
        <v>2623.1516750726018</v>
      </c>
      <c r="M737" s="174">
        <v>1945.177970694001</v>
      </c>
      <c r="N737" s="174">
        <v>1379.5524870498009</v>
      </c>
      <c r="O737" s="174">
        <v>306.26842088500018</v>
      </c>
      <c r="P737" s="4">
        <f t="shared" si="48"/>
        <v>0</v>
      </c>
      <c r="Q737" s="11">
        <f t="shared" si="49"/>
        <v>0</v>
      </c>
      <c r="R737" s="12">
        <f t="shared" si="46"/>
        <v>0</v>
      </c>
      <c r="S737" s="13">
        <f t="shared" si="47"/>
        <v>0</v>
      </c>
      <c r="T737" s="14"/>
    </row>
    <row r="738" spans="1:44" ht="20.65" customHeight="1" x14ac:dyDescent="0.35">
      <c r="A738" s="202"/>
      <c r="B738" s="71" t="s">
        <v>35</v>
      </c>
      <c r="C738" s="37" t="s">
        <v>17</v>
      </c>
      <c r="D738" s="151">
        <v>17</v>
      </c>
      <c r="E738" s="174">
        <v>1854.2685394215509</v>
      </c>
      <c r="F738" s="151">
        <v>17</v>
      </c>
      <c r="G738" s="151">
        <v>6</v>
      </c>
      <c r="H738" s="151">
        <v>4</v>
      </c>
      <c r="I738" s="151">
        <v>4</v>
      </c>
      <c r="J738" s="151">
        <v>3</v>
      </c>
      <c r="K738" s="174">
        <v>1854.2685394215514</v>
      </c>
      <c r="L738" s="174">
        <v>639.72750157540054</v>
      </c>
      <c r="M738" s="174">
        <v>414.58286241750028</v>
      </c>
      <c r="N738" s="174">
        <v>462.24121669180028</v>
      </c>
      <c r="O738" s="174">
        <v>337.71695873685019</v>
      </c>
      <c r="P738" s="4">
        <f t="shared" si="48"/>
        <v>0</v>
      </c>
      <c r="Q738" s="11">
        <f t="shared" si="49"/>
        <v>0</v>
      </c>
      <c r="R738" s="12">
        <f t="shared" si="46"/>
        <v>0</v>
      </c>
      <c r="S738" s="13">
        <f t="shared" si="47"/>
        <v>0</v>
      </c>
      <c r="T738" s="14"/>
    </row>
    <row r="739" spans="1:44" ht="20.65" customHeight="1" x14ac:dyDescent="0.35">
      <c r="A739" s="202"/>
      <c r="B739" s="71" t="s">
        <v>29</v>
      </c>
      <c r="C739" s="37" t="s">
        <v>17</v>
      </c>
      <c r="D739" s="151">
        <v>192</v>
      </c>
      <c r="E739" s="174">
        <v>9736.138640627425</v>
      </c>
      <c r="F739" s="151">
        <v>192</v>
      </c>
      <c r="G739" s="151">
        <v>55</v>
      </c>
      <c r="H739" s="151">
        <v>42</v>
      </c>
      <c r="I739" s="151">
        <v>55</v>
      </c>
      <c r="J739" s="151">
        <v>40</v>
      </c>
      <c r="K739" s="174">
        <v>9736.138640627425</v>
      </c>
      <c r="L739" s="174">
        <v>2878.9829160108816</v>
      </c>
      <c r="M739" s="174">
        <v>2497.5666825867811</v>
      </c>
      <c r="N739" s="174">
        <v>2516.2714661452214</v>
      </c>
      <c r="O739" s="174">
        <v>1843.3175758845409</v>
      </c>
      <c r="P739" s="4">
        <f t="shared" si="48"/>
        <v>0</v>
      </c>
      <c r="Q739" s="11">
        <f t="shared" si="49"/>
        <v>0</v>
      </c>
      <c r="R739" s="12">
        <f t="shared" si="46"/>
        <v>0</v>
      </c>
      <c r="S739" s="13">
        <f t="shared" si="47"/>
        <v>0</v>
      </c>
      <c r="T739" s="14"/>
    </row>
    <row r="740" spans="1:44" s="53" customFormat="1" ht="20.65" customHeight="1" x14ac:dyDescent="0.35">
      <c r="A740" s="202"/>
      <c r="B740" s="71" t="s">
        <v>55</v>
      </c>
      <c r="C740" s="37" t="s">
        <v>17</v>
      </c>
      <c r="D740" s="151">
        <v>961</v>
      </c>
      <c r="E740" s="174">
        <v>114115.74747786278</v>
      </c>
      <c r="F740" s="151">
        <v>961</v>
      </c>
      <c r="G740" s="151">
        <v>295</v>
      </c>
      <c r="H740" s="151">
        <v>227</v>
      </c>
      <c r="I740" s="151">
        <v>233</v>
      </c>
      <c r="J740" s="151">
        <v>206</v>
      </c>
      <c r="K740" s="174">
        <v>114115.74747786277</v>
      </c>
      <c r="L740" s="174">
        <v>37311.086503870218</v>
      </c>
      <c r="M740" s="174">
        <v>27646.264694313297</v>
      </c>
      <c r="N740" s="174">
        <v>26810.867634321243</v>
      </c>
      <c r="O740" s="174">
        <v>22347.528645358008</v>
      </c>
      <c r="P740" s="4">
        <f t="shared" si="48"/>
        <v>0</v>
      </c>
      <c r="Q740" s="11">
        <f t="shared" si="49"/>
        <v>0</v>
      </c>
      <c r="R740" s="12">
        <f t="shared" si="46"/>
        <v>0</v>
      </c>
      <c r="S740" s="13">
        <f t="shared" si="47"/>
        <v>0</v>
      </c>
      <c r="T740" s="14"/>
      <c r="U740" s="52"/>
      <c r="V740" s="52"/>
      <c r="W740" s="52"/>
      <c r="X740" s="210"/>
      <c r="Y740" s="210"/>
      <c r="Z740" s="210"/>
      <c r="AA740" s="210"/>
      <c r="AB740" s="210"/>
      <c r="AC740" s="210"/>
      <c r="AD740" s="210"/>
      <c r="AE740" s="210"/>
      <c r="AF740" s="210"/>
      <c r="AG740" s="210"/>
      <c r="AH740" s="210"/>
      <c r="AI740" s="210"/>
      <c r="AJ740" s="210"/>
      <c r="AK740" s="210"/>
      <c r="AL740" s="210"/>
      <c r="AM740" s="210"/>
      <c r="AN740" s="210"/>
      <c r="AO740" s="210"/>
      <c r="AP740" s="210"/>
      <c r="AQ740" s="210"/>
      <c r="AR740" s="210"/>
    </row>
    <row r="741" spans="1:44" ht="25.9" customHeight="1" x14ac:dyDescent="0.35">
      <c r="A741" s="202"/>
      <c r="B741" s="34" t="s">
        <v>113</v>
      </c>
      <c r="C741" s="58" t="s">
        <v>17</v>
      </c>
      <c r="D741" s="145">
        <v>684</v>
      </c>
      <c r="E741" s="170">
        <v>38809.00703179057</v>
      </c>
      <c r="F741" s="145">
        <v>684</v>
      </c>
      <c r="G741" s="145">
        <v>150</v>
      </c>
      <c r="H741" s="145">
        <v>169</v>
      </c>
      <c r="I741" s="145">
        <v>171</v>
      </c>
      <c r="J741" s="145">
        <v>194</v>
      </c>
      <c r="K741" s="170">
        <v>38809.00703179057</v>
      </c>
      <c r="L741" s="170">
        <v>8931.5768773347991</v>
      </c>
      <c r="M741" s="170">
        <v>9540.4399920464766</v>
      </c>
      <c r="N741" s="170">
        <v>9389.3241651972239</v>
      </c>
      <c r="O741" s="170">
        <v>10947.665997212067</v>
      </c>
      <c r="P741" s="4">
        <f t="shared" si="48"/>
        <v>0</v>
      </c>
      <c r="Q741" s="11">
        <f t="shared" si="49"/>
        <v>0</v>
      </c>
      <c r="R741" s="12">
        <f t="shared" si="46"/>
        <v>0</v>
      </c>
      <c r="S741" s="13">
        <f t="shared" si="47"/>
        <v>0</v>
      </c>
      <c r="T741" s="14"/>
    </row>
    <row r="742" spans="1:44" ht="20.65" customHeight="1" x14ac:dyDescent="0.35">
      <c r="A742" s="202"/>
      <c r="B742" s="20" t="s">
        <v>24</v>
      </c>
      <c r="C742" s="37" t="s">
        <v>17</v>
      </c>
      <c r="D742" s="151">
        <v>81</v>
      </c>
      <c r="E742" s="174">
        <v>3024.6271454716016</v>
      </c>
      <c r="F742" s="151">
        <v>81</v>
      </c>
      <c r="G742" s="151">
        <v>11</v>
      </c>
      <c r="H742" s="151">
        <v>23</v>
      </c>
      <c r="I742" s="151">
        <v>21</v>
      </c>
      <c r="J742" s="151">
        <v>26</v>
      </c>
      <c r="K742" s="174">
        <v>3024.6271454716011</v>
      </c>
      <c r="L742" s="174">
        <v>433.65516808100222</v>
      </c>
      <c r="M742" s="174">
        <v>811.8354141898003</v>
      </c>
      <c r="N742" s="174">
        <v>717.57197021058539</v>
      </c>
      <c r="O742" s="174">
        <v>1061.5645929902134</v>
      </c>
      <c r="P742" s="4">
        <f t="shared" si="48"/>
        <v>0</v>
      </c>
      <c r="Q742" s="11">
        <f t="shared" si="49"/>
        <v>0</v>
      </c>
      <c r="R742" s="12">
        <f t="shared" si="46"/>
        <v>0</v>
      </c>
      <c r="S742" s="13">
        <f t="shared" si="47"/>
        <v>0</v>
      </c>
      <c r="T742" s="14"/>
    </row>
    <row r="743" spans="1:44" ht="20.65" customHeight="1" x14ac:dyDescent="0.35">
      <c r="A743" s="202"/>
      <c r="B743" s="20" t="s">
        <v>39</v>
      </c>
      <c r="C743" s="37" t="s">
        <v>17</v>
      </c>
      <c r="D743" s="151">
        <v>603</v>
      </c>
      <c r="E743" s="174">
        <v>35784.379886318966</v>
      </c>
      <c r="F743" s="151">
        <v>603</v>
      </c>
      <c r="G743" s="151">
        <v>139</v>
      </c>
      <c r="H743" s="151">
        <v>146</v>
      </c>
      <c r="I743" s="151">
        <v>150</v>
      </c>
      <c r="J743" s="151">
        <v>168</v>
      </c>
      <c r="K743" s="174">
        <v>35784.379886318966</v>
      </c>
      <c r="L743" s="174">
        <v>8497.9217092537965</v>
      </c>
      <c r="M743" s="174">
        <v>8728.6045778566768</v>
      </c>
      <c r="N743" s="174">
        <v>8671.7521949866386</v>
      </c>
      <c r="O743" s="174">
        <v>9886.101404221854</v>
      </c>
      <c r="P743" s="4">
        <f t="shared" si="48"/>
        <v>0</v>
      </c>
      <c r="Q743" s="11">
        <f t="shared" si="49"/>
        <v>0</v>
      </c>
      <c r="R743" s="12">
        <f t="shared" si="46"/>
        <v>0</v>
      </c>
      <c r="S743" s="13">
        <f t="shared" si="47"/>
        <v>0</v>
      </c>
      <c r="T743" s="14"/>
    </row>
    <row r="744" spans="1:44" ht="20.65" customHeight="1" x14ac:dyDescent="0.35">
      <c r="A744" s="202"/>
      <c r="B744" s="35" t="s">
        <v>114</v>
      </c>
      <c r="C744" s="75" t="s">
        <v>17</v>
      </c>
      <c r="D744" s="150">
        <v>848</v>
      </c>
      <c r="E744" s="175">
        <v>56767.793026181884</v>
      </c>
      <c r="F744" s="150">
        <v>848</v>
      </c>
      <c r="G744" s="150">
        <v>144</v>
      </c>
      <c r="H744" s="150">
        <v>164</v>
      </c>
      <c r="I744" s="150">
        <v>182</v>
      </c>
      <c r="J744" s="150">
        <v>358</v>
      </c>
      <c r="K744" s="175">
        <v>56767.793026181884</v>
      </c>
      <c r="L744" s="175">
        <v>11268.167981509047</v>
      </c>
      <c r="M744" s="175">
        <v>13072.940556130987</v>
      </c>
      <c r="N744" s="175">
        <v>14464.952938937769</v>
      </c>
      <c r="O744" s="175">
        <v>17961.73154960409</v>
      </c>
      <c r="P744" s="4">
        <f t="shared" si="48"/>
        <v>0</v>
      </c>
      <c r="Q744" s="11">
        <f t="shared" si="49"/>
        <v>0</v>
      </c>
      <c r="R744" s="12">
        <f t="shared" si="46"/>
        <v>0</v>
      </c>
      <c r="S744" s="13">
        <f t="shared" si="47"/>
        <v>0</v>
      </c>
      <c r="T744" s="14"/>
    </row>
    <row r="745" spans="1:44" ht="20.65" customHeight="1" x14ac:dyDescent="0.35">
      <c r="A745" s="202"/>
      <c r="B745" s="59" t="s">
        <v>46</v>
      </c>
      <c r="C745" s="76" t="s">
        <v>17</v>
      </c>
      <c r="D745" s="158">
        <v>1</v>
      </c>
      <c r="E745" s="177">
        <v>124.00136065100006</v>
      </c>
      <c r="F745" s="158">
        <v>1</v>
      </c>
      <c r="G745" s="158">
        <v>0</v>
      </c>
      <c r="H745" s="158">
        <v>0</v>
      </c>
      <c r="I745" s="158">
        <v>1</v>
      </c>
      <c r="J745" s="158">
        <v>0</v>
      </c>
      <c r="K745" s="177">
        <v>124.00136065100006</v>
      </c>
      <c r="L745" s="177">
        <v>0</v>
      </c>
      <c r="M745" s="177">
        <v>0</v>
      </c>
      <c r="N745" s="177">
        <v>124.00136065100006</v>
      </c>
      <c r="O745" s="177">
        <v>0</v>
      </c>
      <c r="P745" s="4">
        <f t="shared" si="48"/>
        <v>0</v>
      </c>
      <c r="Q745" s="11">
        <f t="shared" si="49"/>
        <v>0</v>
      </c>
      <c r="R745" s="12">
        <f t="shared" ref="R745:R807" si="50">F745-D745</f>
        <v>0</v>
      </c>
      <c r="S745" s="13">
        <f t="shared" ref="S745:S807" si="51">K745-E745</f>
        <v>0</v>
      </c>
      <c r="T745" s="14"/>
    </row>
    <row r="746" spans="1:44" ht="20.65" customHeight="1" x14ac:dyDescent="0.35">
      <c r="A746" s="202"/>
      <c r="B746" s="21" t="s">
        <v>28</v>
      </c>
      <c r="C746" s="37" t="s">
        <v>17</v>
      </c>
      <c r="D746" s="151">
        <v>652</v>
      </c>
      <c r="E746" s="174">
        <v>51688.219216381891</v>
      </c>
      <c r="F746" s="151">
        <v>652</v>
      </c>
      <c r="G746" s="151">
        <v>143</v>
      </c>
      <c r="H746" s="195">
        <v>163</v>
      </c>
      <c r="I746" s="195">
        <v>178</v>
      </c>
      <c r="J746" s="167">
        <v>168</v>
      </c>
      <c r="K746" s="174">
        <v>51688.219216381891</v>
      </c>
      <c r="L746" s="174">
        <v>11109.057801878547</v>
      </c>
      <c r="M746" s="174">
        <v>13049.036679378987</v>
      </c>
      <c r="N746" s="174">
        <v>14110.129768400269</v>
      </c>
      <c r="O746" s="174">
        <v>13419.994966724087</v>
      </c>
      <c r="P746" s="4">
        <f t="shared" si="48"/>
        <v>0</v>
      </c>
      <c r="Q746" s="11">
        <f t="shared" si="49"/>
        <v>0</v>
      </c>
      <c r="R746" s="12">
        <f t="shared" si="50"/>
        <v>0</v>
      </c>
      <c r="S746" s="13">
        <f t="shared" si="51"/>
        <v>0</v>
      </c>
      <c r="T746" s="14"/>
    </row>
    <row r="747" spans="1:44" ht="20.65" customHeight="1" x14ac:dyDescent="0.35">
      <c r="A747" s="202"/>
      <c r="B747" s="21" t="s">
        <v>115</v>
      </c>
      <c r="C747" s="37" t="s">
        <v>17</v>
      </c>
      <c r="D747" s="151">
        <v>1</v>
      </c>
      <c r="E747" s="174">
        <v>53.036726543500023</v>
      </c>
      <c r="F747" s="151">
        <v>1</v>
      </c>
      <c r="G747" s="151">
        <v>0</v>
      </c>
      <c r="H747" s="151">
        <v>0</v>
      </c>
      <c r="I747" s="151">
        <v>1</v>
      </c>
      <c r="J747" s="151">
        <v>0</v>
      </c>
      <c r="K747" s="174">
        <v>53.036726543500023</v>
      </c>
      <c r="L747" s="174">
        <v>0</v>
      </c>
      <c r="M747" s="174">
        <v>0</v>
      </c>
      <c r="N747" s="174">
        <v>53.036726543500023</v>
      </c>
      <c r="O747" s="174">
        <v>0</v>
      </c>
      <c r="P747" s="4">
        <f t="shared" si="48"/>
        <v>0</v>
      </c>
      <c r="Q747" s="11">
        <f t="shared" si="49"/>
        <v>0</v>
      </c>
      <c r="R747" s="12">
        <f t="shared" si="50"/>
        <v>0</v>
      </c>
      <c r="S747" s="13">
        <f t="shared" si="51"/>
        <v>0</v>
      </c>
      <c r="T747" s="14"/>
    </row>
    <row r="748" spans="1:44" ht="20.65" customHeight="1" x14ac:dyDescent="0.35">
      <c r="A748" s="202"/>
      <c r="B748" s="28" t="s">
        <v>55</v>
      </c>
      <c r="C748" s="37" t="s">
        <v>17</v>
      </c>
      <c r="D748" s="151">
        <v>3</v>
      </c>
      <c r="E748" s="174">
        <v>336.89526297350017</v>
      </c>
      <c r="F748" s="151">
        <v>3</v>
      </c>
      <c r="G748" s="151">
        <v>1</v>
      </c>
      <c r="H748" s="151">
        <v>0</v>
      </c>
      <c r="I748" s="151">
        <v>2</v>
      </c>
      <c r="J748" s="151">
        <v>0</v>
      </c>
      <c r="K748" s="174">
        <v>336.89526297350017</v>
      </c>
      <c r="L748" s="174">
        <v>159.11017963050006</v>
      </c>
      <c r="M748" s="174">
        <v>0</v>
      </c>
      <c r="N748" s="174">
        <v>177.78508334300011</v>
      </c>
      <c r="O748" s="174">
        <v>0</v>
      </c>
      <c r="P748" s="4">
        <f t="shared" si="48"/>
        <v>0</v>
      </c>
      <c r="Q748" s="11">
        <f t="shared" si="49"/>
        <v>0</v>
      </c>
      <c r="R748" s="12">
        <f t="shared" si="50"/>
        <v>0</v>
      </c>
      <c r="S748" s="13">
        <f t="shared" si="51"/>
        <v>0</v>
      </c>
      <c r="T748" s="14"/>
    </row>
    <row r="749" spans="1:44" ht="20.65" customHeight="1" x14ac:dyDescent="0.35">
      <c r="A749" s="202"/>
      <c r="B749" s="28" t="s">
        <v>100</v>
      </c>
      <c r="C749" s="37" t="s">
        <v>17</v>
      </c>
      <c r="D749" s="151">
        <v>191</v>
      </c>
      <c r="E749" s="174">
        <v>4565.6404596320026</v>
      </c>
      <c r="F749" s="151">
        <v>191</v>
      </c>
      <c r="G749" s="151">
        <v>0</v>
      </c>
      <c r="H749" s="151">
        <v>1</v>
      </c>
      <c r="I749" s="151">
        <v>0</v>
      </c>
      <c r="J749" s="151">
        <v>190</v>
      </c>
      <c r="K749" s="174">
        <v>4565.6404596320026</v>
      </c>
      <c r="L749" s="174">
        <v>0</v>
      </c>
      <c r="M749" s="174">
        <v>23.903876752000013</v>
      </c>
      <c r="N749" s="174">
        <v>0</v>
      </c>
      <c r="O749" s="174">
        <v>4541.736582880003</v>
      </c>
      <c r="P749" s="4">
        <f t="shared" si="48"/>
        <v>0</v>
      </c>
      <c r="Q749" s="11">
        <f t="shared" si="49"/>
        <v>0</v>
      </c>
      <c r="R749" s="12">
        <f t="shared" si="50"/>
        <v>0</v>
      </c>
      <c r="S749" s="13">
        <f t="shared" si="51"/>
        <v>0</v>
      </c>
      <c r="T749" s="14"/>
    </row>
    <row r="750" spans="1:44" ht="20.65" customHeight="1" x14ac:dyDescent="0.35">
      <c r="A750" s="202"/>
      <c r="B750" s="77" t="s">
        <v>116</v>
      </c>
      <c r="C750" s="58" t="s">
        <v>17</v>
      </c>
      <c r="D750" s="145">
        <v>404</v>
      </c>
      <c r="E750" s="170">
        <v>71043.691734268039</v>
      </c>
      <c r="F750" s="145">
        <v>404</v>
      </c>
      <c r="G750" s="145">
        <v>109</v>
      </c>
      <c r="H750" s="145">
        <v>106</v>
      </c>
      <c r="I750" s="145">
        <v>94</v>
      </c>
      <c r="J750" s="145">
        <v>95</v>
      </c>
      <c r="K750" s="170">
        <v>71043.69173426801</v>
      </c>
      <c r="L750" s="170">
        <v>24855.904749881847</v>
      </c>
      <c r="M750" s="170">
        <v>18382.221666660836</v>
      </c>
      <c r="N750" s="170">
        <v>14492.573019713156</v>
      </c>
      <c r="O750" s="170">
        <v>13312.992298012185</v>
      </c>
      <c r="P750" s="4">
        <f t="shared" si="48"/>
        <v>0</v>
      </c>
      <c r="Q750" s="11">
        <f t="shared" si="49"/>
        <v>0</v>
      </c>
      <c r="R750" s="12">
        <f t="shared" si="50"/>
        <v>0</v>
      </c>
      <c r="S750" s="13">
        <f t="shared" si="51"/>
        <v>0</v>
      </c>
      <c r="T750" s="14"/>
    </row>
    <row r="751" spans="1:44" ht="20.65" customHeight="1" x14ac:dyDescent="0.35">
      <c r="A751" s="202"/>
      <c r="B751" s="38" t="s">
        <v>46</v>
      </c>
      <c r="C751" s="76" t="s">
        <v>17</v>
      </c>
      <c r="D751" s="151">
        <v>61</v>
      </c>
      <c r="E751" s="174">
        <v>8293.1512406470047</v>
      </c>
      <c r="F751" s="151">
        <v>61</v>
      </c>
      <c r="G751" s="151">
        <v>15</v>
      </c>
      <c r="H751" s="151">
        <v>16</v>
      </c>
      <c r="I751" s="151">
        <v>15</v>
      </c>
      <c r="J751" s="151">
        <v>15</v>
      </c>
      <c r="K751" s="174">
        <v>8293.1512406470047</v>
      </c>
      <c r="L751" s="174">
        <v>2039.2994854050014</v>
      </c>
      <c r="M751" s="174">
        <v>2175.2527844320011</v>
      </c>
      <c r="N751" s="174">
        <v>2039.2994854050014</v>
      </c>
      <c r="O751" s="174">
        <v>2039.2994854050014</v>
      </c>
      <c r="P751" s="4">
        <f t="shared" si="48"/>
        <v>0</v>
      </c>
      <c r="Q751" s="11">
        <f t="shared" si="49"/>
        <v>0</v>
      </c>
      <c r="R751" s="12">
        <f t="shared" si="50"/>
        <v>0</v>
      </c>
      <c r="S751" s="13">
        <f t="shared" si="51"/>
        <v>0</v>
      </c>
      <c r="T751" s="14"/>
    </row>
    <row r="752" spans="1:44" ht="20.65" customHeight="1" x14ac:dyDescent="0.35">
      <c r="A752" s="202"/>
      <c r="B752" s="78" t="s">
        <v>53</v>
      </c>
      <c r="C752" s="76" t="s">
        <v>17</v>
      </c>
      <c r="D752" s="151">
        <v>272</v>
      </c>
      <c r="E752" s="174">
        <v>57396.857642322786</v>
      </c>
      <c r="F752" s="151">
        <v>272</v>
      </c>
      <c r="G752" s="151">
        <v>76</v>
      </c>
      <c r="H752" s="151">
        <v>74</v>
      </c>
      <c r="I752" s="151">
        <v>63</v>
      </c>
      <c r="J752" s="151">
        <v>59</v>
      </c>
      <c r="K752" s="174">
        <v>57396.857642322779</v>
      </c>
      <c r="L752" s="174">
        <v>21482.704102449556</v>
      </c>
      <c r="M752" s="174">
        <v>15070.531072483711</v>
      </c>
      <c r="N752" s="174">
        <v>11224.458595258007</v>
      </c>
      <c r="O752" s="174">
        <v>9619.1638721315067</v>
      </c>
      <c r="P752" s="4">
        <f t="shared" si="48"/>
        <v>0</v>
      </c>
      <c r="Q752" s="11">
        <f t="shared" si="49"/>
        <v>0</v>
      </c>
      <c r="R752" s="12">
        <f t="shared" si="50"/>
        <v>0</v>
      </c>
      <c r="S752" s="13">
        <f t="shared" si="51"/>
        <v>0</v>
      </c>
      <c r="T752" s="14"/>
    </row>
    <row r="753" spans="1:20" ht="20.65" customHeight="1" x14ac:dyDescent="0.35">
      <c r="A753" s="202"/>
      <c r="B753" s="209" t="s">
        <v>27</v>
      </c>
      <c r="C753" s="76" t="s">
        <v>17</v>
      </c>
      <c r="D753" s="151">
        <v>71</v>
      </c>
      <c r="E753" s="174">
        <v>5353.6828512982393</v>
      </c>
      <c r="F753" s="151">
        <v>71</v>
      </c>
      <c r="G753" s="151">
        <v>18</v>
      </c>
      <c r="H753" s="151">
        <v>16</v>
      </c>
      <c r="I753" s="151">
        <v>16</v>
      </c>
      <c r="J753" s="151">
        <v>21</v>
      </c>
      <c r="K753" s="174">
        <v>5353.6828512982393</v>
      </c>
      <c r="L753" s="174">
        <v>1333.9011620272902</v>
      </c>
      <c r="M753" s="174">
        <v>1136.4378097451252</v>
      </c>
      <c r="N753" s="174">
        <v>1228.8149390501478</v>
      </c>
      <c r="O753" s="174">
        <v>1654.5289404756763</v>
      </c>
      <c r="P753" s="4">
        <f t="shared" si="48"/>
        <v>0</v>
      </c>
      <c r="Q753" s="11">
        <f>K753-E753</f>
        <v>0</v>
      </c>
      <c r="R753" s="12">
        <f t="shared" si="50"/>
        <v>0</v>
      </c>
      <c r="S753" s="13">
        <f t="shared" si="51"/>
        <v>0</v>
      </c>
      <c r="T753" s="14"/>
    </row>
    <row r="754" spans="1:20" ht="20.65" customHeight="1" x14ac:dyDescent="0.35">
      <c r="A754" s="202"/>
      <c r="B754" s="34" t="s">
        <v>117</v>
      </c>
      <c r="C754" s="58" t="s">
        <v>17</v>
      </c>
      <c r="D754" s="145">
        <v>949</v>
      </c>
      <c r="E754" s="170">
        <v>50446.783926802062</v>
      </c>
      <c r="F754" s="145">
        <v>949</v>
      </c>
      <c r="G754" s="145">
        <v>226</v>
      </c>
      <c r="H754" s="145">
        <v>243</v>
      </c>
      <c r="I754" s="145">
        <v>240</v>
      </c>
      <c r="J754" s="145">
        <v>240</v>
      </c>
      <c r="K754" s="170">
        <v>50446.783926802062</v>
      </c>
      <c r="L754" s="170">
        <v>12803.379227184818</v>
      </c>
      <c r="M754" s="170">
        <v>12768.545900384885</v>
      </c>
      <c r="N754" s="170">
        <v>12437.42939961618</v>
      </c>
      <c r="O754" s="170">
        <v>12437.42939961618</v>
      </c>
      <c r="P754" s="4">
        <f t="shared" si="48"/>
        <v>0</v>
      </c>
      <c r="Q754" s="11">
        <f t="shared" si="49"/>
        <v>0</v>
      </c>
      <c r="R754" s="12">
        <f t="shared" si="50"/>
        <v>0</v>
      </c>
      <c r="S754" s="13">
        <f t="shared" si="51"/>
        <v>0</v>
      </c>
      <c r="T754" s="14"/>
    </row>
    <row r="755" spans="1:20" ht="20.65" customHeight="1" x14ac:dyDescent="0.35">
      <c r="A755" s="202"/>
      <c r="B755" s="20" t="s">
        <v>45</v>
      </c>
      <c r="C755" s="37" t="s">
        <v>17</v>
      </c>
      <c r="D755" s="151">
        <v>251</v>
      </c>
      <c r="E755" s="174">
        <v>21730.39853161839</v>
      </c>
      <c r="F755" s="151">
        <v>251</v>
      </c>
      <c r="G755" s="151">
        <v>73</v>
      </c>
      <c r="H755" s="151">
        <v>64</v>
      </c>
      <c r="I755" s="151">
        <v>57</v>
      </c>
      <c r="J755" s="151">
        <v>57</v>
      </c>
      <c r="K755" s="174">
        <v>21730.39853161839</v>
      </c>
      <c r="L755" s="174">
        <v>6200.6115469476517</v>
      </c>
      <c r="M755" s="174">
        <v>5502.9951306465555</v>
      </c>
      <c r="N755" s="174">
        <v>5013.3959270120904</v>
      </c>
      <c r="O755" s="174">
        <v>5013.3959270120904</v>
      </c>
      <c r="P755" s="4">
        <f t="shared" si="48"/>
        <v>0</v>
      </c>
      <c r="Q755" s="11">
        <f t="shared" si="49"/>
        <v>0</v>
      </c>
      <c r="R755" s="12">
        <f t="shared" si="50"/>
        <v>0</v>
      </c>
      <c r="S755" s="13">
        <f t="shared" si="51"/>
        <v>0</v>
      </c>
      <c r="T755" s="14"/>
    </row>
    <row r="756" spans="1:20" ht="20.65" customHeight="1" x14ac:dyDescent="0.35">
      <c r="A756" s="202"/>
      <c r="B756" s="20" t="s">
        <v>25</v>
      </c>
      <c r="C756" s="37" t="s">
        <v>17</v>
      </c>
      <c r="D756" s="151">
        <v>20</v>
      </c>
      <c r="E756" s="174">
        <v>924.24339461608042</v>
      </c>
      <c r="F756" s="151">
        <v>20</v>
      </c>
      <c r="G756" s="151">
        <v>2</v>
      </c>
      <c r="H756" s="151">
        <v>6</v>
      </c>
      <c r="I756" s="151">
        <v>6</v>
      </c>
      <c r="J756" s="151">
        <v>6</v>
      </c>
      <c r="K756" s="174">
        <v>924.2433946160802</v>
      </c>
      <c r="L756" s="174">
        <v>92.424339461608042</v>
      </c>
      <c r="M756" s="174">
        <v>277.27301838482407</v>
      </c>
      <c r="N756" s="174">
        <v>277.27301838482407</v>
      </c>
      <c r="O756" s="174">
        <v>277.27301838482407</v>
      </c>
      <c r="P756" s="4">
        <f t="shared" si="48"/>
        <v>0</v>
      </c>
      <c r="Q756" s="11">
        <f t="shared" si="49"/>
        <v>0</v>
      </c>
      <c r="R756" s="12">
        <f t="shared" si="50"/>
        <v>0</v>
      </c>
      <c r="S756" s="13">
        <f t="shared" si="51"/>
        <v>0</v>
      </c>
      <c r="T756" s="14"/>
    </row>
    <row r="757" spans="1:20" ht="20.65" customHeight="1" x14ac:dyDescent="0.35">
      <c r="A757" s="202"/>
      <c r="B757" s="20" t="s">
        <v>47</v>
      </c>
      <c r="C757" s="37" t="s">
        <v>17</v>
      </c>
      <c r="D757" s="151">
        <v>15</v>
      </c>
      <c r="E757" s="174">
        <v>858.67207270075039</v>
      </c>
      <c r="F757" s="151">
        <v>15</v>
      </c>
      <c r="G757" s="151">
        <v>6</v>
      </c>
      <c r="H757" s="151">
        <v>3</v>
      </c>
      <c r="I757" s="151">
        <v>3</v>
      </c>
      <c r="J757" s="151">
        <v>3</v>
      </c>
      <c r="K757" s="174">
        <v>858.6720727007505</v>
      </c>
      <c r="L757" s="174">
        <v>369.69735784643223</v>
      </c>
      <c r="M757" s="174">
        <v>162.99157161810609</v>
      </c>
      <c r="N757" s="174">
        <v>162.99157161810609</v>
      </c>
      <c r="O757" s="174">
        <v>162.99157161810609</v>
      </c>
      <c r="P757" s="4">
        <f t="shared" si="48"/>
        <v>0</v>
      </c>
      <c r="Q757" s="11">
        <f t="shared" si="49"/>
        <v>0</v>
      </c>
      <c r="R757" s="12">
        <f t="shared" si="50"/>
        <v>0</v>
      </c>
      <c r="S757" s="13">
        <f t="shared" si="51"/>
        <v>0</v>
      </c>
      <c r="T757" s="14"/>
    </row>
    <row r="758" spans="1:20" ht="20.65" customHeight="1" x14ac:dyDescent="0.35">
      <c r="A758" s="202"/>
      <c r="B758" s="20" t="s">
        <v>27</v>
      </c>
      <c r="C758" s="37" t="s">
        <v>17</v>
      </c>
      <c r="D758" s="151">
        <v>663</v>
      </c>
      <c r="E758" s="174">
        <v>26933.469927866841</v>
      </c>
      <c r="F758" s="151">
        <v>663</v>
      </c>
      <c r="G758" s="151">
        <v>145</v>
      </c>
      <c r="H758" s="151">
        <v>170</v>
      </c>
      <c r="I758" s="151">
        <v>174</v>
      </c>
      <c r="J758" s="151">
        <v>174</v>
      </c>
      <c r="K758" s="174">
        <v>26933.469927866841</v>
      </c>
      <c r="L758" s="174">
        <v>6140.6459829291252</v>
      </c>
      <c r="M758" s="174">
        <v>6825.286179735398</v>
      </c>
      <c r="N758" s="174">
        <v>6983.7688826011581</v>
      </c>
      <c r="O758" s="174">
        <v>6983.7688826011581</v>
      </c>
      <c r="P758" s="4">
        <f t="shared" si="48"/>
        <v>0</v>
      </c>
      <c r="Q758" s="11">
        <f t="shared" si="49"/>
        <v>0</v>
      </c>
      <c r="R758" s="12">
        <f t="shared" si="50"/>
        <v>0</v>
      </c>
      <c r="S758" s="13">
        <f t="shared" si="51"/>
        <v>0</v>
      </c>
      <c r="T758" s="14"/>
    </row>
    <row r="759" spans="1:20" ht="20.65" customHeight="1" x14ac:dyDescent="0.35">
      <c r="A759" s="202"/>
      <c r="B759" s="34" t="s">
        <v>23</v>
      </c>
      <c r="C759" s="58" t="s">
        <v>17</v>
      </c>
      <c r="D759" s="145">
        <v>127</v>
      </c>
      <c r="E759" s="170">
        <v>15529.470258303771</v>
      </c>
      <c r="F759" s="145">
        <v>127</v>
      </c>
      <c r="G759" s="145">
        <v>37</v>
      </c>
      <c r="H759" s="145">
        <v>32</v>
      </c>
      <c r="I759" s="145">
        <v>28</v>
      </c>
      <c r="J759" s="145">
        <v>30</v>
      </c>
      <c r="K759" s="170">
        <v>15529.470258303769</v>
      </c>
      <c r="L759" s="170">
        <v>5857.6151182316617</v>
      </c>
      <c r="M759" s="170">
        <v>4790.7821108053076</v>
      </c>
      <c r="N759" s="170">
        <v>2389.102841824581</v>
      </c>
      <c r="O759" s="170">
        <v>2491.970187442219</v>
      </c>
      <c r="P759" s="4">
        <f t="shared" si="48"/>
        <v>0</v>
      </c>
      <c r="Q759" s="11">
        <f t="shared" si="49"/>
        <v>0</v>
      </c>
      <c r="R759" s="12">
        <f t="shared" si="50"/>
        <v>0</v>
      </c>
      <c r="S759" s="13">
        <f t="shared" si="51"/>
        <v>0</v>
      </c>
      <c r="T759" s="14"/>
    </row>
    <row r="760" spans="1:20" ht="20.65" customHeight="1" x14ac:dyDescent="0.35">
      <c r="A760" s="202"/>
      <c r="B760" s="29" t="s">
        <v>23</v>
      </c>
      <c r="C760" s="37" t="s">
        <v>17</v>
      </c>
      <c r="D760" s="151">
        <v>127</v>
      </c>
      <c r="E760" s="174">
        <v>15529.470258303771</v>
      </c>
      <c r="F760" s="151">
        <v>127</v>
      </c>
      <c r="G760" s="151">
        <v>37</v>
      </c>
      <c r="H760" s="151">
        <v>32</v>
      </c>
      <c r="I760" s="151">
        <v>28</v>
      </c>
      <c r="J760" s="151">
        <v>30</v>
      </c>
      <c r="K760" s="174">
        <v>15529.470258303769</v>
      </c>
      <c r="L760" s="174">
        <v>5857.6151182316617</v>
      </c>
      <c r="M760" s="174">
        <v>4790.7821108053076</v>
      </c>
      <c r="N760" s="174">
        <v>2389.102841824581</v>
      </c>
      <c r="O760" s="174">
        <v>2491.970187442219</v>
      </c>
      <c r="P760" s="4">
        <f t="shared" si="48"/>
        <v>0</v>
      </c>
      <c r="Q760" s="11">
        <f t="shared" si="49"/>
        <v>0</v>
      </c>
      <c r="R760" s="12">
        <f t="shared" si="50"/>
        <v>0</v>
      </c>
      <c r="S760" s="13">
        <f t="shared" si="51"/>
        <v>0</v>
      </c>
      <c r="T760" s="14"/>
    </row>
    <row r="761" spans="1:20" ht="20.65" customHeight="1" x14ac:dyDescent="0.35">
      <c r="A761" s="202"/>
      <c r="B761" s="34" t="s">
        <v>118</v>
      </c>
      <c r="C761" s="58" t="s">
        <v>17</v>
      </c>
      <c r="D761" s="145">
        <v>124</v>
      </c>
      <c r="E761" s="170">
        <v>10636.498168641278</v>
      </c>
      <c r="F761" s="145">
        <v>124</v>
      </c>
      <c r="G761" s="145">
        <v>24</v>
      </c>
      <c r="H761" s="145">
        <v>39</v>
      </c>
      <c r="I761" s="145">
        <v>34</v>
      </c>
      <c r="J761" s="145">
        <v>27</v>
      </c>
      <c r="K761" s="170">
        <v>10636.498168641281</v>
      </c>
      <c r="L761" s="170">
        <v>2387.8655346267528</v>
      </c>
      <c r="M761" s="170">
        <v>4133.800676748956</v>
      </c>
      <c r="N761" s="170">
        <v>2884.6825102581029</v>
      </c>
      <c r="O761" s="170">
        <v>1230.1494470074681</v>
      </c>
      <c r="P761" s="4">
        <f t="shared" si="48"/>
        <v>0</v>
      </c>
      <c r="Q761" s="11">
        <f t="shared" si="49"/>
        <v>0</v>
      </c>
      <c r="R761" s="12">
        <f t="shared" si="50"/>
        <v>0</v>
      </c>
      <c r="S761" s="13">
        <f t="shared" si="51"/>
        <v>0</v>
      </c>
      <c r="T761" s="14"/>
    </row>
    <row r="762" spans="1:20" ht="20.65" customHeight="1" x14ac:dyDescent="0.35">
      <c r="A762" s="202"/>
      <c r="B762" s="20" t="s">
        <v>21</v>
      </c>
      <c r="C762" s="37" t="s">
        <v>17</v>
      </c>
      <c r="D762" s="151">
        <v>54</v>
      </c>
      <c r="E762" s="174">
        <v>1935.8315548839689</v>
      </c>
      <c r="F762" s="151">
        <v>54</v>
      </c>
      <c r="G762" s="151">
        <v>9</v>
      </c>
      <c r="H762" s="151">
        <v>15</v>
      </c>
      <c r="I762" s="151">
        <v>15</v>
      </c>
      <c r="J762" s="151">
        <v>15</v>
      </c>
      <c r="K762" s="174">
        <v>1935.8315548839691</v>
      </c>
      <c r="L762" s="174">
        <v>411.3498630867922</v>
      </c>
      <c r="M762" s="174">
        <v>1040.4281875691765</v>
      </c>
      <c r="N762" s="174">
        <v>242.02675211400015</v>
      </c>
      <c r="O762" s="174">
        <v>242.02675211400015</v>
      </c>
      <c r="P762" s="4">
        <f t="shared" si="48"/>
        <v>0</v>
      </c>
      <c r="Q762" s="11">
        <f t="shared" si="49"/>
        <v>0</v>
      </c>
      <c r="R762" s="12">
        <f t="shared" si="50"/>
        <v>0</v>
      </c>
      <c r="S762" s="13">
        <f t="shared" si="51"/>
        <v>0</v>
      </c>
      <c r="T762" s="14"/>
    </row>
    <row r="763" spans="1:20" ht="20.65" customHeight="1" x14ac:dyDescent="0.35">
      <c r="A763" s="202"/>
      <c r="B763" s="20" t="s">
        <v>49</v>
      </c>
      <c r="C763" s="37" t="s">
        <v>17</v>
      </c>
      <c r="D763" s="151">
        <v>40</v>
      </c>
      <c r="E763" s="174">
        <v>7115.3472077841607</v>
      </c>
      <c r="F763" s="151">
        <v>40</v>
      </c>
      <c r="G763" s="151">
        <v>9</v>
      </c>
      <c r="H763" s="151">
        <v>15</v>
      </c>
      <c r="I763" s="151">
        <v>13</v>
      </c>
      <c r="J763" s="151">
        <v>3</v>
      </c>
      <c r="K763" s="174">
        <v>7115.3472077841616</v>
      </c>
      <c r="L763" s="174">
        <v>1642.8825407469599</v>
      </c>
      <c r="M763" s="174">
        <v>2551.7845945981612</v>
      </c>
      <c r="N763" s="174">
        <v>2373.0525588567202</v>
      </c>
      <c r="O763" s="174">
        <v>547.62751358231992</v>
      </c>
      <c r="P763" s="4">
        <f t="shared" si="48"/>
        <v>0</v>
      </c>
      <c r="Q763" s="11">
        <f t="shared" si="49"/>
        <v>0</v>
      </c>
      <c r="R763" s="12">
        <f t="shared" si="50"/>
        <v>0</v>
      </c>
      <c r="S763" s="13">
        <f t="shared" si="51"/>
        <v>0</v>
      </c>
      <c r="T763" s="14"/>
    </row>
    <row r="764" spans="1:20" ht="20.65" customHeight="1" x14ac:dyDescent="0.35">
      <c r="A764" s="202"/>
      <c r="B764" s="20" t="s">
        <v>39</v>
      </c>
      <c r="C764" s="37" t="s">
        <v>17</v>
      </c>
      <c r="D764" s="151">
        <v>10</v>
      </c>
      <c r="E764" s="174">
        <v>487.72573729402626</v>
      </c>
      <c r="F764" s="151">
        <v>10</v>
      </c>
      <c r="G764" s="151">
        <v>2</v>
      </c>
      <c r="H764" s="151">
        <v>2</v>
      </c>
      <c r="I764" s="151">
        <v>3</v>
      </c>
      <c r="J764" s="151">
        <v>3</v>
      </c>
      <c r="K764" s="174">
        <v>487.72573729402632</v>
      </c>
      <c r="L764" s="174">
        <v>97.54514745880526</v>
      </c>
      <c r="M764" s="174">
        <v>97.54514745880526</v>
      </c>
      <c r="N764" s="174">
        <v>146.31772118820791</v>
      </c>
      <c r="O764" s="174">
        <v>146.31772118820791</v>
      </c>
      <c r="P764" s="4">
        <f t="shared" si="48"/>
        <v>0</v>
      </c>
      <c r="Q764" s="11">
        <f t="shared" si="49"/>
        <v>0</v>
      </c>
      <c r="R764" s="12">
        <f t="shared" si="50"/>
        <v>0</v>
      </c>
      <c r="S764" s="13">
        <f t="shared" si="51"/>
        <v>0</v>
      </c>
      <c r="T764" s="14"/>
    </row>
    <row r="765" spans="1:20" ht="20.65" customHeight="1" x14ac:dyDescent="0.35">
      <c r="A765" s="202"/>
      <c r="B765" s="20" t="s">
        <v>26</v>
      </c>
      <c r="C765" s="37" t="s">
        <v>17</v>
      </c>
      <c r="D765" s="151">
        <v>10</v>
      </c>
      <c r="E765" s="174">
        <v>693.18254596206043</v>
      </c>
      <c r="F765" s="151">
        <v>10</v>
      </c>
      <c r="G765" s="151">
        <v>3</v>
      </c>
      <c r="H765" s="151">
        <v>6</v>
      </c>
      <c r="I765" s="151">
        <v>1</v>
      </c>
      <c r="J765" s="151">
        <v>0</v>
      </c>
      <c r="K765" s="174">
        <v>693.18254596206043</v>
      </c>
      <c r="L765" s="174">
        <v>207.9547637886181</v>
      </c>
      <c r="M765" s="174">
        <v>415.90952757723625</v>
      </c>
      <c r="N765" s="174">
        <v>69.318254596206032</v>
      </c>
      <c r="O765" s="174">
        <v>0</v>
      </c>
      <c r="P765" s="4">
        <f t="shared" si="48"/>
        <v>0</v>
      </c>
      <c r="Q765" s="11">
        <f t="shared" si="49"/>
        <v>0</v>
      </c>
      <c r="R765" s="12">
        <f t="shared" si="50"/>
        <v>0</v>
      </c>
      <c r="S765" s="13">
        <f t="shared" si="51"/>
        <v>0</v>
      </c>
      <c r="T765" s="14"/>
    </row>
    <row r="766" spans="1:20" ht="20.65" customHeight="1" x14ac:dyDescent="0.35">
      <c r="A766" s="202"/>
      <c r="B766" s="20" t="s">
        <v>27</v>
      </c>
      <c r="C766" s="37" t="s">
        <v>17</v>
      </c>
      <c r="D766" s="151">
        <v>6</v>
      </c>
      <c r="E766" s="174">
        <v>168.79931727346391</v>
      </c>
      <c r="F766" s="151">
        <v>6</v>
      </c>
      <c r="G766" s="151">
        <v>1</v>
      </c>
      <c r="H766" s="151">
        <v>1</v>
      </c>
      <c r="I766" s="151">
        <v>1</v>
      </c>
      <c r="J766" s="151">
        <v>3</v>
      </c>
      <c r="K766" s="174">
        <v>168.79931727346391</v>
      </c>
      <c r="L766" s="174">
        <v>28.133219545577319</v>
      </c>
      <c r="M766" s="174">
        <v>28.133219545577319</v>
      </c>
      <c r="N766" s="174">
        <v>28.133219545577319</v>
      </c>
      <c r="O766" s="174">
        <v>84.399658636731957</v>
      </c>
      <c r="P766" s="4">
        <f t="shared" si="48"/>
        <v>0</v>
      </c>
      <c r="Q766" s="11">
        <f t="shared" si="49"/>
        <v>0</v>
      </c>
      <c r="R766" s="12">
        <f t="shared" si="50"/>
        <v>0</v>
      </c>
      <c r="S766" s="13">
        <f t="shared" si="51"/>
        <v>0</v>
      </c>
      <c r="T766" s="14"/>
    </row>
    <row r="767" spans="1:20" ht="20.65" customHeight="1" x14ac:dyDescent="0.35">
      <c r="A767" s="202"/>
      <c r="B767" s="38" t="s">
        <v>100</v>
      </c>
      <c r="C767" s="37" t="s">
        <v>17</v>
      </c>
      <c r="D767" s="151">
        <v>4</v>
      </c>
      <c r="E767" s="174">
        <v>235.61180544359979</v>
      </c>
      <c r="F767" s="151">
        <v>4</v>
      </c>
      <c r="G767" s="151">
        <v>0</v>
      </c>
      <c r="H767" s="151">
        <v>0</v>
      </c>
      <c r="I767" s="151">
        <v>1</v>
      </c>
      <c r="J767" s="151">
        <v>3</v>
      </c>
      <c r="K767" s="174">
        <v>235.61180544359979</v>
      </c>
      <c r="L767" s="174">
        <v>0</v>
      </c>
      <c r="M767" s="174">
        <v>0</v>
      </c>
      <c r="N767" s="174">
        <v>25.834003957391534</v>
      </c>
      <c r="O767" s="174">
        <v>209.77780148620826</v>
      </c>
      <c r="P767" s="4">
        <f t="shared" si="48"/>
        <v>0</v>
      </c>
      <c r="Q767" s="11">
        <f t="shared" si="49"/>
        <v>0</v>
      </c>
      <c r="R767" s="12">
        <f t="shared" si="50"/>
        <v>0</v>
      </c>
      <c r="S767" s="13">
        <f t="shared" si="51"/>
        <v>0</v>
      </c>
      <c r="T767" s="14"/>
    </row>
    <row r="768" spans="1:20" ht="20.65" customHeight="1" x14ac:dyDescent="0.35">
      <c r="A768" s="202"/>
      <c r="B768" s="34" t="s">
        <v>47</v>
      </c>
      <c r="C768" s="58" t="s">
        <v>17</v>
      </c>
      <c r="D768" s="145">
        <v>329</v>
      </c>
      <c r="E768" s="170">
        <v>33788.045109468614</v>
      </c>
      <c r="F768" s="145">
        <v>329</v>
      </c>
      <c r="G768" s="145">
        <v>91</v>
      </c>
      <c r="H768" s="145">
        <v>91</v>
      </c>
      <c r="I768" s="145">
        <v>76</v>
      </c>
      <c r="J768" s="145">
        <v>71</v>
      </c>
      <c r="K768" s="170">
        <v>33788.045109468614</v>
      </c>
      <c r="L768" s="170">
        <v>9347.404832932616</v>
      </c>
      <c r="M768" s="170">
        <v>9565.0507491195258</v>
      </c>
      <c r="N768" s="170">
        <v>7734.9748025956433</v>
      </c>
      <c r="O768" s="170">
        <v>7140.614724820829</v>
      </c>
      <c r="P768" s="4">
        <f t="shared" si="48"/>
        <v>0</v>
      </c>
      <c r="Q768" s="11">
        <f t="shared" si="49"/>
        <v>0</v>
      </c>
      <c r="R768" s="12">
        <f t="shared" si="50"/>
        <v>0</v>
      </c>
      <c r="S768" s="13">
        <f t="shared" si="51"/>
        <v>0</v>
      </c>
      <c r="T768" s="14"/>
    </row>
    <row r="769" spans="1:20" ht="20.65" customHeight="1" x14ac:dyDescent="0.35">
      <c r="A769" s="202"/>
      <c r="B769" s="20" t="s">
        <v>47</v>
      </c>
      <c r="C769" s="37" t="s">
        <v>17</v>
      </c>
      <c r="D769" s="151">
        <v>310</v>
      </c>
      <c r="E769" s="174">
        <v>33037.329936063848</v>
      </c>
      <c r="F769" s="151">
        <v>310</v>
      </c>
      <c r="G769" s="151">
        <v>86</v>
      </c>
      <c r="H769" s="151">
        <v>88</v>
      </c>
      <c r="I769" s="151">
        <v>71</v>
      </c>
      <c r="J769" s="151">
        <v>65</v>
      </c>
      <c r="K769" s="174">
        <v>33037.329936063848</v>
      </c>
      <c r="L769" s="174">
        <v>9154.3810281602164</v>
      </c>
      <c r="M769" s="174">
        <v>9417.9152933818295</v>
      </c>
      <c r="N769" s="174">
        <v>7541.9509978232436</v>
      </c>
      <c r="O769" s="174">
        <v>6923.0826166985571</v>
      </c>
      <c r="P769" s="4">
        <f t="shared" si="48"/>
        <v>0</v>
      </c>
      <c r="Q769" s="11">
        <f t="shared" si="49"/>
        <v>0</v>
      </c>
      <c r="R769" s="12">
        <f t="shared" si="50"/>
        <v>0</v>
      </c>
      <c r="S769" s="13">
        <f t="shared" si="51"/>
        <v>0</v>
      </c>
      <c r="T769" s="14"/>
    </row>
    <row r="770" spans="1:20" ht="20.65" customHeight="1" x14ac:dyDescent="0.35">
      <c r="A770" s="202"/>
      <c r="B770" s="20" t="s">
        <v>29</v>
      </c>
      <c r="C770" s="37" t="s">
        <v>17</v>
      </c>
      <c r="D770" s="151">
        <v>15</v>
      </c>
      <c r="E770" s="174">
        <v>579.07141431720027</v>
      </c>
      <c r="F770" s="151">
        <v>15</v>
      </c>
      <c r="G770" s="151">
        <v>5</v>
      </c>
      <c r="H770" s="151">
        <v>2</v>
      </c>
      <c r="I770" s="151">
        <v>5</v>
      </c>
      <c r="J770" s="151">
        <v>3</v>
      </c>
      <c r="K770" s="174">
        <v>579.07141431720038</v>
      </c>
      <c r="L770" s="174">
        <v>193.0238047724001</v>
      </c>
      <c r="M770" s="174">
        <v>77.209521908960042</v>
      </c>
      <c r="N770" s="174">
        <v>193.02380477240013</v>
      </c>
      <c r="O770" s="174">
        <v>115.81428286344006</v>
      </c>
      <c r="P770" s="4">
        <f t="shared" si="48"/>
        <v>0</v>
      </c>
      <c r="Q770" s="11">
        <f t="shared" si="49"/>
        <v>0</v>
      </c>
      <c r="R770" s="12">
        <f t="shared" si="50"/>
        <v>0</v>
      </c>
      <c r="S770" s="13">
        <f t="shared" si="51"/>
        <v>0</v>
      </c>
      <c r="T770" s="14"/>
    </row>
    <row r="771" spans="1:20" ht="20.65" customHeight="1" x14ac:dyDescent="0.35">
      <c r="A771" s="202"/>
      <c r="B771" s="21" t="s">
        <v>100</v>
      </c>
      <c r="C771" s="37" t="s">
        <v>17</v>
      </c>
      <c r="D771" s="151">
        <v>4</v>
      </c>
      <c r="E771" s="174">
        <v>171.64375908756816</v>
      </c>
      <c r="F771" s="151">
        <v>4</v>
      </c>
      <c r="G771" s="151">
        <v>0</v>
      </c>
      <c r="H771" s="151">
        <v>1</v>
      </c>
      <c r="I771" s="151">
        <v>0</v>
      </c>
      <c r="J771" s="151">
        <v>3</v>
      </c>
      <c r="K771" s="174">
        <v>171.64375908756816</v>
      </c>
      <c r="L771" s="174">
        <v>0</v>
      </c>
      <c r="M771" s="174">
        <v>69.925933828736092</v>
      </c>
      <c r="N771" s="174">
        <v>0</v>
      </c>
      <c r="O771" s="174">
        <v>101.71782525883206</v>
      </c>
      <c r="P771" s="4">
        <f t="shared" si="48"/>
        <v>0</v>
      </c>
      <c r="Q771" s="11">
        <f t="shared" si="49"/>
        <v>0</v>
      </c>
      <c r="R771" s="12">
        <f t="shared" si="50"/>
        <v>0</v>
      </c>
      <c r="S771" s="13">
        <f t="shared" si="51"/>
        <v>0</v>
      </c>
      <c r="T771" s="14"/>
    </row>
    <row r="772" spans="1:20" ht="32.25" customHeight="1" x14ac:dyDescent="0.35">
      <c r="A772" s="202"/>
      <c r="B772" s="34" t="s">
        <v>119</v>
      </c>
      <c r="C772" s="58" t="s">
        <v>17</v>
      </c>
      <c r="D772" s="145">
        <v>1343</v>
      </c>
      <c r="E772" s="170">
        <v>200275.18853772565</v>
      </c>
      <c r="F772" s="145">
        <v>1343</v>
      </c>
      <c r="G772" s="145">
        <v>377</v>
      </c>
      <c r="H772" s="145">
        <v>337</v>
      </c>
      <c r="I772" s="145">
        <v>317</v>
      </c>
      <c r="J772" s="145">
        <v>312</v>
      </c>
      <c r="K772" s="170">
        <v>200275.18853772565</v>
      </c>
      <c r="L772" s="170">
        <v>66253.55292748459</v>
      </c>
      <c r="M772" s="170">
        <v>49759.672206596719</v>
      </c>
      <c r="N772" s="170">
        <v>42834.171213107889</v>
      </c>
      <c r="O772" s="170">
        <v>41427.792190536435</v>
      </c>
      <c r="P772" s="4">
        <f t="shared" si="48"/>
        <v>0</v>
      </c>
      <c r="Q772" s="11">
        <f t="shared" si="49"/>
        <v>0</v>
      </c>
      <c r="R772" s="12">
        <f t="shared" si="50"/>
        <v>0</v>
      </c>
      <c r="S772" s="13">
        <f t="shared" si="51"/>
        <v>0</v>
      </c>
      <c r="T772" s="14"/>
    </row>
    <row r="773" spans="1:20" ht="20.65" customHeight="1" x14ac:dyDescent="0.35">
      <c r="A773" s="202"/>
      <c r="B773" s="20" t="s">
        <v>25</v>
      </c>
      <c r="C773" s="37" t="s">
        <v>17</v>
      </c>
      <c r="D773" s="151">
        <v>1109</v>
      </c>
      <c r="E773" s="174">
        <v>189546.23823201901</v>
      </c>
      <c r="F773" s="151">
        <v>1109</v>
      </c>
      <c r="G773" s="151">
        <v>322</v>
      </c>
      <c r="H773" s="151">
        <v>281</v>
      </c>
      <c r="I773" s="151">
        <v>254</v>
      </c>
      <c r="J773" s="151">
        <v>252</v>
      </c>
      <c r="K773" s="174">
        <v>189546.23823201901</v>
      </c>
      <c r="L773" s="174">
        <v>62944.613968320074</v>
      </c>
      <c r="M773" s="174">
        <v>46982.935135407919</v>
      </c>
      <c r="N773" s="174">
        <v>40263.363052152978</v>
      </c>
      <c r="O773" s="174">
        <v>39355.32607613803</v>
      </c>
      <c r="P773" s="4">
        <f t="shared" si="48"/>
        <v>0</v>
      </c>
      <c r="Q773" s="11">
        <f t="shared" si="49"/>
        <v>0</v>
      </c>
      <c r="R773" s="12">
        <f t="shared" si="50"/>
        <v>0</v>
      </c>
      <c r="S773" s="13">
        <f t="shared" si="51"/>
        <v>0</v>
      </c>
      <c r="T773" s="14"/>
    </row>
    <row r="774" spans="1:20" ht="20.65" customHeight="1" x14ac:dyDescent="0.35">
      <c r="A774" s="202"/>
      <c r="B774" s="21" t="s">
        <v>34</v>
      </c>
      <c r="C774" s="37" t="s">
        <v>17</v>
      </c>
      <c r="D774" s="151">
        <v>219</v>
      </c>
      <c r="E774" s="174">
        <v>7856.8576821694996</v>
      </c>
      <c r="F774" s="151">
        <v>219</v>
      </c>
      <c r="G774" s="151">
        <v>47</v>
      </c>
      <c r="H774" s="151">
        <v>51</v>
      </c>
      <c r="I774" s="151">
        <v>61</v>
      </c>
      <c r="J774" s="151">
        <v>60</v>
      </c>
      <c r="K774" s="174">
        <v>7856.8576821695005</v>
      </c>
      <c r="L774" s="174">
        <v>1889.1293556797489</v>
      </c>
      <c r="M774" s="174">
        <v>1761.596197238641</v>
      </c>
      <c r="N774" s="174">
        <v>2133.6660148527094</v>
      </c>
      <c r="O774" s="174">
        <v>2072.4661143984013</v>
      </c>
      <c r="P774" s="4">
        <f t="shared" si="48"/>
        <v>0</v>
      </c>
      <c r="Q774" s="11">
        <f t="shared" si="49"/>
        <v>0</v>
      </c>
      <c r="R774" s="12">
        <f t="shared" si="50"/>
        <v>0</v>
      </c>
      <c r="S774" s="13">
        <f t="shared" si="51"/>
        <v>0</v>
      </c>
      <c r="T774" s="14"/>
    </row>
    <row r="775" spans="1:20" ht="20.65" customHeight="1" x14ac:dyDescent="0.35">
      <c r="A775" s="202"/>
      <c r="B775" s="38" t="s">
        <v>30</v>
      </c>
      <c r="C775" s="37" t="s">
        <v>17</v>
      </c>
      <c r="D775" s="151">
        <v>4</v>
      </c>
      <c r="E775" s="174">
        <v>372.19531296701615</v>
      </c>
      <c r="F775" s="151">
        <v>4</v>
      </c>
      <c r="G775" s="151">
        <v>3</v>
      </c>
      <c r="H775" s="151">
        <v>1</v>
      </c>
      <c r="I775" s="151">
        <v>0</v>
      </c>
      <c r="J775" s="151">
        <v>0</v>
      </c>
      <c r="K775" s="174">
        <v>372.19531296701615</v>
      </c>
      <c r="L775" s="174">
        <v>279.1464847252621</v>
      </c>
      <c r="M775" s="174">
        <v>93.048828241754038</v>
      </c>
      <c r="N775" s="174">
        <v>0</v>
      </c>
      <c r="O775" s="174">
        <v>0</v>
      </c>
      <c r="P775" s="4">
        <f t="shared" si="48"/>
        <v>0</v>
      </c>
      <c r="Q775" s="11">
        <f t="shared" si="49"/>
        <v>0</v>
      </c>
      <c r="R775" s="12">
        <f t="shared" si="50"/>
        <v>0</v>
      </c>
      <c r="S775" s="13">
        <f t="shared" si="51"/>
        <v>0</v>
      </c>
      <c r="T775" s="14"/>
    </row>
    <row r="776" spans="1:20" ht="20.65" customHeight="1" x14ac:dyDescent="0.35">
      <c r="A776" s="202"/>
      <c r="B776" s="20" t="s">
        <v>100</v>
      </c>
      <c r="C776" s="37" t="s">
        <v>17</v>
      </c>
      <c r="D776" s="151">
        <v>11</v>
      </c>
      <c r="E776" s="174">
        <v>2499.8973105701011</v>
      </c>
      <c r="F776" s="151">
        <v>11</v>
      </c>
      <c r="G776" s="151">
        <v>5</v>
      </c>
      <c r="H776" s="151">
        <v>4</v>
      </c>
      <c r="I776" s="151">
        <v>2</v>
      </c>
      <c r="J776" s="151">
        <v>0</v>
      </c>
      <c r="K776" s="174">
        <v>2499.8973105701011</v>
      </c>
      <c r="L776" s="174">
        <v>1140.6631187595005</v>
      </c>
      <c r="M776" s="174">
        <v>922.09204570840041</v>
      </c>
      <c r="N776" s="174">
        <v>437.14214610220023</v>
      </c>
      <c r="O776" s="174">
        <v>0</v>
      </c>
      <c r="P776" s="4">
        <f t="shared" ref="P776:P843" si="52">F776-D776</f>
        <v>0</v>
      </c>
      <c r="Q776" s="11">
        <f t="shared" ref="Q776:Q843" si="53">K776-E776</f>
        <v>0</v>
      </c>
      <c r="R776" s="12">
        <f t="shared" si="50"/>
        <v>0</v>
      </c>
      <c r="S776" s="13">
        <f t="shared" si="51"/>
        <v>0</v>
      </c>
      <c r="T776" s="14"/>
    </row>
    <row r="777" spans="1:20" ht="30" customHeight="1" x14ac:dyDescent="0.35">
      <c r="A777" s="202"/>
      <c r="B777" s="34" t="s">
        <v>120</v>
      </c>
      <c r="C777" s="58" t="s">
        <v>17</v>
      </c>
      <c r="D777" s="145">
        <v>723</v>
      </c>
      <c r="E777" s="170">
        <v>69683.834511281937</v>
      </c>
      <c r="F777" s="145">
        <v>723</v>
      </c>
      <c r="G777" s="145">
        <v>172</v>
      </c>
      <c r="H777" s="145">
        <v>192</v>
      </c>
      <c r="I777" s="145">
        <v>186</v>
      </c>
      <c r="J777" s="145">
        <v>173</v>
      </c>
      <c r="K777" s="170">
        <v>69683.834511281937</v>
      </c>
      <c r="L777" s="170">
        <v>15761.618733350007</v>
      </c>
      <c r="M777" s="170">
        <v>18572.117042466409</v>
      </c>
      <c r="N777" s="170">
        <v>18275.559571511909</v>
      </c>
      <c r="O777" s="170">
        <v>17074.53916395361</v>
      </c>
      <c r="P777" s="4">
        <f t="shared" si="52"/>
        <v>0</v>
      </c>
      <c r="Q777" s="11">
        <f t="shared" si="53"/>
        <v>0</v>
      </c>
      <c r="R777" s="12">
        <f t="shared" si="50"/>
        <v>0</v>
      </c>
      <c r="S777" s="13">
        <f t="shared" si="51"/>
        <v>0</v>
      </c>
      <c r="T777" s="14"/>
    </row>
    <row r="778" spans="1:20" ht="20.65" customHeight="1" x14ac:dyDescent="0.35">
      <c r="A778" s="202"/>
      <c r="B778" s="33" t="s">
        <v>30</v>
      </c>
      <c r="C778" s="37" t="s">
        <v>17</v>
      </c>
      <c r="D778" s="151">
        <v>617</v>
      </c>
      <c r="E778" s="174">
        <v>59754.462906960529</v>
      </c>
      <c r="F778" s="151">
        <v>617</v>
      </c>
      <c r="G778" s="151">
        <v>142</v>
      </c>
      <c r="H778" s="151">
        <v>166</v>
      </c>
      <c r="I778" s="151">
        <v>160</v>
      </c>
      <c r="J778" s="151">
        <v>149</v>
      </c>
      <c r="K778" s="174">
        <v>59754.462906960529</v>
      </c>
      <c r="L778" s="174">
        <v>12951.419222693006</v>
      </c>
      <c r="M778" s="174">
        <v>16136.610799897009</v>
      </c>
      <c r="N778" s="174">
        <v>15840.053328942508</v>
      </c>
      <c r="O778" s="174">
        <v>14826.379555428008</v>
      </c>
      <c r="P778" s="4">
        <f t="shared" si="52"/>
        <v>0</v>
      </c>
      <c r="Q778" s="11">
        <f t="shared" si="53"/>
        <v>0</v>
      </c>
      <c r="R778" s="12">
        <f t="shared" si="50"/>
        <v>0</v>
      </c>
      <c r="S778" s="13">
        <f t="shared" si="51"/>
        <v>0</v>
      </c>
      <c r="T778" s="14"/>
    </row>
    <row r="779" spans="1:20" ht="20.65" customHeight="1" x14ac:dyDescent="0.35">
      <c r="A779" s="202"/>
      <c r="B779" s="31" t="s">
        <v>68</v>
      </c>
      <c r="C779" s="37" t="s">
        <v>17</v>
      </c>
      <c r="D779" s="151">
        <v>106</v>
      </c>
      <c r="E779" s="174">
        <v>9929.3716043214026</v>
      </c>
      <c r="F779" s="151">
        <v>106</v>
      </c>
      <c r="G779" s="151">
        <v>30</v>
      </c>
      <c r="H779" s="151">
        <v>26</v>
      </c>
      <c r="I779" s="151">
        <v>26</v>
      </c>
      <c r="J779" s="151">
        <v>24</v>
      </c>
      <c r="K779" s="174">
        <v>9929.3716043214026</v>
      </c>
      <c r="L779" s="174">
        <v>2810.1995106570007</v>
      </c>
      <c r="M779" s="174">
        <v>2435.5062425694009</v>
      </c>
      <c r="N779" s="174">
        <v>2435.5062425694009</v>
      </c>
      <c r="O779" s="174">
        <v>2248.159608525601</v>
      </c>
      <c r="P779" s="4">
        <f t="shared" si="52"/>
        <v>0</v>
      </c>
      <c r="Q779" s="11">
        <f t="shared" si="53"/>
        <v>0</v>
      </c>
      <c r="R779" s="12">
        <f t="shared" si="50"/>
        <v>0</v>
      </c>
      <c r="S779" s="13">
        <f t="shared" si="51"/>
        <v>0</v>
      </c>
      <c r="T779" s="14"/>
    </row>
    <row r="780" spans="1:20" ht="20.65" customHeight="1" x14ac:dyDescent="0.35">
      <c r="A780" s="202"/>
      <c r="B780" s="34" t="s">
        <v>20</v>
      </c>
      <c r="C780" s="58" t="s">
        <v>17</v>
      </c>
      <c r="D780" s="145">
        <v>284</v>
      </c>
      <c r="E780" s="170">
        <v>11351.658247034597</v>
      </c>
      <c r="F780" s="145">
        <v>284</v>
      </c>
      <c r="G780" s="145">
        <v>77</v>
      </c>
      <c r="H780" s="145">
        <v>69</v>
      </c>
      <c r="I780" s="145">
        <v>69</v>
      </c>
      <c r="J780" s="145">
        <v>69</v>
      </c>
      <c r="K780" s="170">
        <v>11351.658247034595</v>
      </c>
      <c r="L780" s="170">
        <v>3340.8770782920883</v>
      </c>
      <c r="M780" s="170">
        <v>2694.1642663328348</v>
      </c>
      <c r="N780" s="170">
        <v>2658.3084512048354</v>
      </c>
      <c r="O780" s="170">
        <v>2658.3084512048354</v>
      </c>
      <c r="P780" s="4">
        <f t="shared" si="52"/>
        <v>0</v>
      </c>
      <c r="Q780" s="11">
        <f t="shared" si="53"/>
        <v>0</v>
      </c>
      <c r="R780" s="12">
        <f t="shared" si="50"/>
        <v>0</v>
      </c>
      <c r="S780" s="13">
        <f t="shared" si="51"/>
        <v>0</v>
      </c>
      <c r="T780" s="14"/>
    </row>
    <row r="781" spans="1:20" ht="20.65" customHeight="1" x14ac:dyDescent="0.35">
      <c r="A781" s="202"/>
      <c r="B781" s="28" t="s">
        <v>46</v>
      </c>
      <c r="C781" s="37" t="s">
        <v>17</v>
      </c>
      <c r="D781" s="151">
        <v>4</v>
      </c>
      <c r="E781" s="174">
        <v>414.66055001694417</v>
      </c>
      <c r="F781" s="151">
        <v>4</v>
      </c>
      <c r="G781" s="151">
        <v>4</v>
      </c>
      <c r="H781" s="151">
        <v>0</v>
      </c>
      <c r="I781" s="151">
        <v>0</v>
      </c>
      <c r="J781" s="151">
        <v>0</v>
      </c>
      <c r="K781" s="174">
        <v>414.66055001694417</v>
      </c>
      <c r="L781" s="174">
        <v>414.66055001694417</v>
      </c>
      <c r="M781" s="174">
        <v>0</v>
      </c>
      <c r="N781" s="174">
        <v>0</v>
      </c>
      <c r="O781" s="174">
        <v>0</v>
      </c>
      <c r="P781" s="4">
        <f t="shared" si="52"/>
        <v>0</v>
      </c>
      <c r="Q781" s="11">
        <f t="shared" si="53"/>
        <v>0</v>
      </c>
      <c r="R781" s="12">
        <f t="shared" si="50"/>
        <v>0</v>
      </c>
      <c r="S781" s="13">
        <f t="shared" si="51"/>
        <v>0</v>
      </c>
      <c r="T781" s="14"/>
    </row>
    <row r="782" spans="1:20" ht="20.65" customHeight="1" x14ac:dyDescent="0.35">
      <c r="A782" s="202"/>
      <c r="B782" s="20" t="s">
        <v>27</v>
      </c>
      <c r="C782" s="37" t="s">
        <v>17</v>
      </c>
      <c r="D782" s="151">
        <v>280</v>
      </c>
      <c r="E782" s="174">
        <v>10936.997697017652</v>
      </c>
      <c r="F782" s="151">
        <v>280</v>
      </c>
      <c r="G782" s="151">
        <v>73</v>
      </c>
      <c r="H782" s="151">
        <v>69</v>
      </c>
      <c r="I782" s="151">
        <v>69</v>
      </c>
      <c r="J782" s="151">
        <v>69</v>
      </c>
      <c r="K782" s="174">
        <v>10936.99769701765</v>
      </c>
      <c r="L782" s="174">
        <v>2926.2165282751444</v>
      </c>
      <c r="M782" s="174">
        <v>2694.1642663328348</v>
      </c>
      <c r="N782" s="174">
        <v>2658.3084512048354</v>
      </c>
      <c r="O782" s="174">
        <v>2658.3084512048354</v>
      </c>
      <c r="P782" s="4">
        <f t="shared" si="52"/>
        <v>0</v>
      </c>
      <c r="Q782" s="11">
        <f t="shared" si="53"/>
        <v>0</v>
      </c>
      <c r="R782" s="12">
        <f t="shared" si="50"/>
        <v>0</v>
      </c>
      <c r="S782" s="13">
        <f t="shared" si="51"/>
        <v>0</v>
      </c>
      <c r="T782" s="14"/>
    </row>
    <row r="783" spans="1:20" ht="43.5" customHeight="1" x14ac:dyDescent="0.35">
      <c r="A783" s="202"/>
      <c r="B783" s="34" t="s">
        <v>121</v>
      </c>
      <c r="C783" s="58" t="s">
        <v>17</v>
      </c>
      <c r="D783" s="145">
        <v>374</v>
      </c>
      <c r="E783" s="170">
        <v>46626.869608856134</v>
      </c>
      <c r="F783" s="145">
        <v>374</v>
      </c>
      <c r="G783" s="145">
        <v>92</v>
      </c>
      <c r="H783" s="145">
        <v>100</v>
      </c>
      <c r="I783" s="145">
        <v>97</v>
      </c>
      <c r="J783" s="145">
        <v>85</v>
      </c>
      <c r="K783" s="170">
        <v>46626.869608856134</v>
      </c>
      <c r="L783" s="170">
        <v>13447.97919325192</v>
      </c>
      <c r="M783" s="170">
        <v>12578.148595649684</v>
      </c>
      <c r="N783" s="170">
        <v>11981.719181097029</v>
      </c>
      <c r="O783" s="170">
        <v>8619.0226388574974</v>
      </c>
      <c r="P783" s="4">
        <f t="shared" si="52"/>
        <v>0</v>
      </c>
      <c r="Q783" s="11">
        <f t="shared" si="53"/>
        <v>0</v>
      </c>
      <c r="R783" s="12">
        <f t="shared" si="50"/>
        <v>0</v>
      </c>
      <c r="S783" s="13">
        <f t="shared" si="51"/>
        <v>0</v>
      </c>
      <c r="T783" s="14"/>
    </row>
    <row r="784" spans="1:20" ht="20.65" customHeight="1" x14ac:dyDescent="0.35">
      <c r="A784" s="202"/>
      <c r="B784" s="20" t="s">
        <v>45</v>
      </c>
      <c r="C784" s="37" t="s">
        <v>17</v>
      </c>
      <c r="D784" s="151">
        <v>48</v>
      </c>
      <c r="E784" s="174">
        <v>7840.6209738857051</v>
      </c>
      <c r="F784" s="151">
        <v>48</v>
      </c>
      <c r="G784" s="151">
        <v>14</v>
      </c>
      <c r="H784" s="151">
        <v>10</v>
      </c>
      <c r="I784" s="151">
        <v>12</v>
      </c>
      <c r="J784" s="151">
        <v>12</v>
      </c>
      <c r="K784" s="174">
        <v>7840.6209738857042</v>
      </c>
      <c r="L784" s="174">
        <v>2632.1903284694513</v>
      </c>
      <c r="M784" s="174">
        <v>1621.952737238051</v>
      </c>
      <c r="N784" s="174">
        <v>1793.2389540891008</v>
      </c>
      <c r="O784" s="174">
        <v>1793.2389540891008</v>
      </c>
      <c r="P784" s="4">
        <f t="shared" si="52"/>
        <v>0</v>
      </c>
      <c r="Q784" s="11">
        <f t="shared" si="53"/>
        <v>0</v>
      </c>
      <c r="R784" s="12">
        <f t="shared" si="50"/>
        <v>0</v>
      </c>
      <c r="S784" s="13">
        <f t="shared" si="51"/>
        <v>0</v>
      </c>
      <c r="T784" s="14"/>
    </row>
    <row r="785" spans="1:44" ht="20.65" customHeight="1" x14ac:dyDescent="0.35">
      <c r="A785" s="202"/>
      <c r="B785" s="20" t="s">
        <v>53</v>
      </c>
      <c r="C785" s="37" t="s">
        <v>17</v>
      </c>
      <c r="D785" s="151">
        <v>221</v>
      </c>
      <c r="E785" s="174">
        <v>30287.867672484535</v>
      </c>
      <c r="F785" s="151">
        <v>221</v>
      </c>
      <c r="G785" s="151">
        <v>50</v>
      </c>
      <c r="H785" s="151">
        <v>61</v>
      </c>
      <c r="I785" s="151">
        <v>61</v>
      </c>
      <c r="J785" s="151">
        <v>49</v>
      </c>
      <c r="K785" s="174">
        <v>30287.867672484535</v>
      </c>
      <c r="L785" s="174">
        <v>8588.3957491851688</v>
      </c>
      <c r="M785" s="174">
        <v>8490.3167524442215</v>
      </c>
      <c r="N785" s="174">
        <v>8285.9258565473374</v>
      </c>
      <c r="O785" s="174">
        <v>4923.2293143078059</v>
      </c>
      <c r="P785" s="4">
        <f t="shared" si="52"/>
        <v>0</v>
      </c>
      <c r="Q785" s="11">
        <f t="shared" si="53"/>
        <v>0</v>
      </c>
      <c r="R785" s="12">
        <f t="shared" si="50"/>
        <v>0</v>
      </c>
      <c r="S785" s="13">
        <f t="shared" si="51"/>
        <v>0</v>
      </c>
      <c r="T785" s="14"/>
    </row>
    <row r="786" spans="1:44" ht="20.65" customHeight="1" x14ac:dyDescent="0.35">
      <c r="A786" s="202"/>
      <c r="B786" s="20" t="s">
        <v>27</v>
      </c>
      <c r="C786" s="37" t="s">
        <v>17</v>
      </c>
      <c r="D786" s="151">
        <v>105</v>
      </c>
      <c r="E786" s="174">
        <v>8498.3809624858932</v>
      </c>
      <c r="F786" s="151">
        <v>105</v>
      </c>
      <c r="G786" s="151">
        <v>28</v>
      </c>
      <c r="H786" s="151">
        <v>29</v>
      </c>
      <c r="I786" s="151">
        <v>24</v>
      </c>
      <c r="J786" s="151">
        <v>24</v>
      </c>
      <c r="K786" s="174">
        <v>8498.3809624858932</v>
      </c>
      <c r="L786" s="174">
        <v>2227.3931155973009</v>
      </c>
      <c r="M786" s="174">
        <v>2465.8791059674109</v>
      </c>
      <c r="N786" s="174">
        <v>1902.5543704605907</v>
      </c>
      <c r="O786" s="174">
        <v>1902.5543704605907</v>
      </c>
      <c r="P786" s="4">
        <f t="shared" si="52"/>
        <v>0</v>
      </c>
      <c r="Q786" s="11">
        <f t="shared" si="53"/>
        <v>0</v>
      </c>
      <c r="R786" s="12">
        <f t="shared" si="50"/>
        <v>0</v>
      </c>
      <c r="S786" s="13">
        <f t="shared" si="51"/>
        <v>0</v>
      </c>
      <c r="T786" s="14"/>
    </row>
    <row r="787" spans="1:44" ht="20.65" customHeight="1" x14ac:dyDescent="0.35">
      <c r="A787" s="202"/>
      <c r="B787" s="34" t="s">
        <v>122</v>
      </c>
      <c r="C787" s="58" t="s">
        <v>17</v>
      </c>
      <c r="D787" s="145">
        <v>490</v>
      </c>
      <c r="E787" s="170">
        <v>30040.402304174011</v>
      </c>
      <c r="F787" s="145">
        <v>490</v>
      </c>
      <c r="G787" s="145">
        <v>102</v>
      </c>
      <c r="H787" s="145">
        <v>133</v>
      </c>
      <c r="I787" s="145">
        <v>129</v>
      </c>
      <c r="J787" s="145">
        <v>126</v>
      </c>
      <c r="K787" s="170">
        <v>30040.402304174007</v>
      </c>
      <c r="L787" s="170">
        <v>6254.7451626356087</v>
      </c>
      <c r="M787" s="170">
        <v>8219.6169397886642</v>
      </c>
      <c r="N787" s="170">
        <v>7826.6521459087535</v>
      </c>
      <c r="O787" s="170">
        <v>7739.3880558409837</v>
      </c>
      <c r="P787" s="4">
        <f t="shared" si="52"/>
        <v>0</v>
      </c>
      <c r="Q787" s="11">
        <f t="shared" si="53"/>
        <v>0</v>
      </c>
      <c r="R787" s="12">
        <f t="shared" si="50"/>
        <v>0</v>
      </c>
      <c r="S787" s="13">
        <f t="shared" si="51"/>
        <v>0</v>
      </c>
      <c r="T787" s="14"/>
    </row>
    <row r="788" spans="1:44" ht="20.65" customHeight="1" x14ac:dyDescent="0.35">
      <c r="A788" s="202"/>
      <c r="B788" s="29" t="s">
        <v>22</v>
      </c>
      <c r="C788" s="37" t="s">
        <v>17</v>
      </c>
      <c r="D788" s="151">
        <v>419</v>
      </c>
      <c r="E788" s="174">
        <v>27389.880690220369</v>
      </c>
      <c r="F788" s="151">
        <v>419</v>
      </c>
      <c r="G788" s="151">
        <v>89</v>
      </c>
      <c r="H788" s="151">
        <v>113</v>
      </c>
      <c r="I788" s="151">
        <v>112</v>
      </c>
      <c r="J788" s="151">
        <v>105</v>
      </c>
      <c r="K788" s="174">
        <v>27389.880690220365</v>
      </c>
      <c r="L788" s="174">
        <v>5767.1060768948082</v>
      </c>
      <c r="M788" s="174">
        <v>7475.9673340339432</v>
      </c>
      <c r="N788" s="174">
        <v>7191.7054196837535</v>
      </c>
      <c r="O788" s="174">
        <v>6955.1018596078629</v>
      </c>
      <c r="P788" s="4">
        <f t="shared" si="52"/>
        <v>0</v>
      </c>
      <c r="Q788" s="11">
        <f t="shared" si="53"/>
        <v>0</v>
      </c>
      <c r="R788" s="12">
        <f t="shared" si="50"/>
        <v>0</v>
      </c>
      <c r="S788" s="13">
        <f t="shared" si="51"/>
        <v>0</v>
      </c>
      <c r="T788" s="14"/>
    </row>
    <row r="789" spans="1:44" ht="20.65" customHeight="1" x14ac:dyDescent="0.35">
      <c r="A789" s="202"/>
      <c r="B789" s="29" t="s">
        <v>27</v>
      </c>
      <c r="C789" s="37" t="s">
        <v>17</v>
      </c>
      <c r="D789" s="151">
        <v>71</v>
      </c>
      <c r="E789" s="174">
        <v>2650.521613953641</v>
      </c>
      <c r="F789" s="151">
        <v>71</v>
      </c>
      <c r="G789" s="151">
        <v>13</v>
      </c>
      <c r="H789" s="151">
        <v>20</v>
      </c>
      <c r="I789" s="151">
        <v>17</v>
      </c>
      <c r="J789" s="151">
        <v>21</v>
      </c>
      <c r="K789" s="174">
        <v>2650.5216139536415</v>
      </c>
      <c r="L789" s="174">
        <v>487.63908574080023</v>
      </c>
      <c r="M789" s="174">
        <v>743.64960575472037</v>
      </c>
      <c r="N789" s="174">
        <v>634.94672622500036</v>
      </c>
      <c r="O789" s="174">
        <v>784.28619623312034</v>
      </c>
      <c r="P789" s="4">
        <f t="shared" si="52"/>
        <v>0</v>
      </c>
      <c r="Q789" s="11">
        <f t="shared" si="53"/>
        <v>0</v>
      </c>
      <c r="R789" s="12">
        <f t="shared" si="50"/>
        <v>0</v>
      </c>
      <c r="S789" s="13">
        <f t="shared" si="51"/>
        <v>0</v>
      </c>
      <c r="T789" s="14"/>
    </row>
    <row r="790" spans="1:44" ht="20.65" customHeight="1" x14ac:dyDescent="0.35">
      <c r="A790" s="202"/>
      <c r="B790" s="34" t="s">
        <v>26</v>
      </c>
      <c r="C790" s="58" t="s">
        <v>17</v>
      </c>
      <c r="D790" s="145">
        <v>584</v>
      </c>
      <c r="E790" s="170">
        <v>34757.532835725666</v>
      </c>
      <c r="F790" s="145">
        <v>584</v>
      </c>
      <c r="G790" s="145">
        <v>148</v>
      </c>
      <c r="H790" s="145">
        <v>128</v>
      </c>
      <c r="I790" s="145">
        <v>142</v>
      </c>
      <c r="J790" s="145">
        <v>166</v>
      </c>
      <c r="K790" s="170">
        <v>34757.532835725666</v>
      </c>
      <c r="L790" s="170">
        <v>9103.3402753255104</v>
      </c>
      <c r="M790" s="170">
        <v>7861.2981260746428</v>
      </c>
      <c r="N790" s="170">
        <v>8727.8852205656713</v>
      </c>
      <c r="O790" s="170">
        <v>9065.0092137598403</v>
      </c>
      <c r="P790" s="4">
        <f t="shared" si="52"/>
        <v>0</v>
      </c>
      <c r="Q790" s="11">
        <f t="shared" si="53"/>
        <v>0</v>
      </c>
      <c r="R790" s="12">
        <f t="shared" si="50"/>
        <v>0</v>
      </c>
      <c r="S790" s="13">
        <f t="shared" si="51"/>
        <v>0</v>
      </c>
      <c r="T790" s="14"/>
    </row>
    <row r="791" spans="1:44" ht="20.65" customHeight="1" x14ac:dyDescent="0.35">
      <c r="A791" s="202"/>
      <c r="B791" s="20" t="s">
        <v>26</v>
      </c>
      <c r="C791" s="37" t="s">
        <v>17</v>
      </c>
      <c r="D791" s="151">
        <v>284</v>
      </c>
      <c r="E791" s="174">
        <v>21419.609588841122</v>
      </c>
      <c r="F791" s="151">
        <v>284</v>
      </c>
      <c r="G791" s="151">
        <v>87</v>
      </c>
      <c r="H791" s="151">
        <v>69</v>
      </c>
      <c r="I791" s="151">
        <v>72</v>
      </c>
      <c r="J791" s="151">
        <v>56</v>
      </c>
      <c r="K791" s="174">
        <v>21419.609588841126</v>
      </c>
      <c r="L791" s="174">
        <v>6416.6730117382513</v>
      </c>
      <c r="M791" s="174">
        <v>5106.0264374106846</v>
      </c>
      <c r="N791" s="174">
        <v>5387.652949348967</v>
      </c>
      <c r="O791" s="174">
        <v>4509.2571903432226</v>
      </c>
      <c r="P791" s="4">
        <f t="shared" si="52"/>
        <v>0</v>
      </c>
      <c r="Q791" s="11">
        <f t="shared" si="53"/>
        <v>0</v>
      </c>
      <c r="R791" s="12">
        <f t="shared" si="50"/>
        <v>0</v>
      </c>
      <c r="S791" s="13">
        <f t="shared" si="51"/>
        <v>0</v>
      </c>
      <c r="T791" s="14"/>
    </row>
    <row r="792" spans="1:44" ht="20.65" customHeight="1" x14ac:dyDescent="0.35">
      <c r="A792" s="202"/>
      <c r="B792" s="20" t="s">
        <v>27</v>
      </c>
      <c r="C792" s="37" t="s">
        <v>17</v>
      </c>
      <c r="D792" s="151">
        <v>291</v>
      </c>
      <c r="E792" s="174">
        <v>12185.741447515171</v>
      </c>
      <c r="F792" s="151">
        <v>291</v>
      </c>
      <c r="G792" s="151">
        <v>59</v>
      </c>
      <c r="H792" s="151">
        <v>56</v>
      </c>
      <c r="I792" s="151">
        <v>66</v>
      </c>
      <c r="J792" s="151">
        <v>110</v>
      </c>
      <c r="K792" s="174">
        <v>12185.741447515169</v>
      </c>
      <c r="L792" s="174">
        <v>2430.6268637273993</v>
      </c>
      <c r="M792" s="174">
        <v>2371.2110888741681</v>
      </c>
      <c r="N792" s="174">
        <v>2828.151471496983</v>
      </c>
      <c r="O792" s="174">
        <v>4555.7520234166186</v>
      </c>
      <c r="P792" s="4">
        <f t="shared" si="52"/>
        <v>0</v>
      </c>
      <c r="Q792" s="11">
        <f t="shared" si="53"/>
        <v>0</v>
      </c>
      <c r="R792" s="12">
        <f t="shared" si="50"/>
        <v>0</v>
      </c>
      <c r="S792" s="13">
        <f t="shared" si="51"/>
        <v>0</v>
      </c>
      <c r="T792" s="14"/>
    </row>
    <row r="793" spans="1:44" ht="20.65" customHeight="1" x14ac:dyDescent="0.35">
      <c r="A793" s="202"/>
      <c r="B793" s="28" t="s">
        <v>54</v>
      </c>
      <c r="C793" s="37" t="s">
        <v>17</v>
      </c>
      <c r="D793" s="151">
        <v>9</v>
      </c>
      <c r="E793" s="174">
        <v>1152.1817993693703</v>
      </c>
      <c r="F793" s="151">
        <v>9</v>
      </c>
      <c r="G793" s="151">
        <v>2</v>
      </c>
      <c r="H793" s="151">
        <v>3</v>
      </c>
      <c r="I793" s="151">
        <v>4</v>
      </c>
      <c r="J793" s="151">
        <v>0</v>
      </c>
      <c r="K793" s="174">
        <v>1152.1817993693703</v>
      </c>
      <c r="L793" s="174">
        <v>256.04039985986009</v>
      </c>
      <c r="M793" s="174">
        <v>384.0605997897901</v>
      </c>
      <c r="N793" s="174">
        <v>512.08079971972018</v>
      </c>
      <c r="O793" s="174">
        <v>0</v>
      </c>
      <c r="P793" s="4">
        <f t="shared" si="52"/>
        <v>0</v>
      </c>
      <c r="Q793" s="11">
        <f t="shared" si="53"/>
        <v>0</v>
      </c>
      <c r="R793" s="12">
        <f t="shared" si="50"/>
        <v>0</v>
      </c>
      <c r="S793" s="13">
        <f t="shared" si="51"/>
        <v>0</v>
      </c>
      <c r="T793" s="14"/>
    </row>
    <row r="794" spans="1:44" ht="20.65" customHeight="1" x14ac:dyDescent="0.35">
      <c r="A794" s="202"/>
      <c r="B794" s="34" t="s">
        <v>123</v>
      </c>
      <c r="C794" s="58" t="s">
        <v>17</v>
      </c>
      <c r="D794" s="145">
        <v>387</v>
      </c>
      <c r="E794" s="170">
        <v>37549.261372618705</v>
      </c>
      <c r="F794" s="145">
        <v>387</v>
      </c>
      <c r="G794" s="145">
        <v>95</v>
      </c>
      <c r="H794" s="145">
        <v>99</v>
      </c>
      <c r="I794" s="145">
        <v>97</v>
      </c>
      <c r="J794" s="145">
        <v>96</v>
      </c>
      <c r="K794" s="170">
        <v>37549.261372618705</v>
      </c>
      <c r="L794" s="170">
        <v>8947.0507531517469</v>
      </c>
      <c r="M794" s="170">
        <v>9717.6699078519123</v>
      </c>
      <c r="N794" s="170">
        <v>9504.094745041979</v>
      </c>
      <c r="O794" s="170">
        <v>9380.4459665730719</v>
      </c>
      <c r="P794" s="4">
        <f t="shared" si="52"/>
        <v>0</v>
      </c>
      <c r="Q794" s="11">
        <f t="shared" si="53"/>
        <v>0</v>
      </c>
      <c r="R794" s="12">
        <f t="shared" si="50"/>
        <v>0</v>
      </c>
      <c r="S794" s="13">
        <f t="shared" si="51"/>
        <v>0</v>
      </c>
      <c r="T794" s="14"/>
    </row>
    <row r="795" spans="1:44" ht="20.65" customHeight="1" x14ac:dyDescent="0.35">
      <c r="A795" s="202"/>
      <c r="B795" s="22" t="s">
        <v>46</v>
      </c>
      <c r="C795" s="37" t="s">
        <v>17</v>
      </c>
      <c r="D795" s="151">
        <v>332</v>
      </c>
      <c r="E795" s="174">
        <v>34595.429442528126</v>
      </c>
      <c r="F795" s="151">
        <v>332</v>
      </c>
      <c r="G795" s="151">
        <v>76</v>
      </c>
      <c r="H795" s="151">
        <v>87</v>
      </c>
      <c r="I795" s="151">
        <v>85</v>
      </c>
      <c r="J795" s="151">
        <v>84</v>
      </c>
      <c r="K795" s="174">
        <v>34595.429442528126</v>
      </c>
      <c r="L795" s="174">
        <v>7926.6360863931814</v>
      </c>
      <c r="M795" s="174">
        <v>9073.1974867412391</v>
      </c>
      <c r="N795" s="174">
        <v>8859.6223239313058</v>
      </c>
      <c r="O795" s="174">
        <v>8735.9735454623988</v>
      </c>
      <c r="P795" s="4">
        <f t="shared" si="52"/>
        <v>0</v>
      </c>
      <c r="Q795" s="11">
        <f t="shared" si="53"/>
        <v>0</v>
      </c>
      <c r="R795" s="12">
        <f t="shared" si="50"/>
        <v>0</v>
      </c>
      <c r="S795" s="13">
        <f t="shared" si="51"/>
        <v>0</v>
      </c>
      <c r="T795" s="14"/>
    </row>
    <row r="796" spans="1:44" ht="20.65" customHeight="1" x14ac:dyDescent="0.35">
      <c r="A796" s="202"/>
      <c r="B796" s="22" t="s">
        <v>28</v>
      </c>
      <c r="C796" s="37" t="s">
        <v>17</v>
      </c>
      <c r="D796" s="151">
        <v>55</v>
      </c>
      <c r="E796" s="174">
        <v>2953.8319300905814</v>
      </c>
      <c r="F796" s="151">
        <v>55</v>
      </c>
      <c r="G796" s="151">
        <v>19</v>
      </c>
      <c r="H796" s="151">
        <v>12</v>
      </c>
      <c r="I796" s="151">
        <v>12</v>
      </c>
      <c r="J796" s="151">
        <v>12</v>
      </c>
      <c r="K796" s="174">
        <v>2953.8319300905814</v>
      </c>
      <c r="L796" s="174">
        <v>1020.4146667585646</v>
      </c>
      <c r="M796" s="174">
        <v>644.47242111067237</v>
      </c>
      <c r="N796" s="174">
        <v>644.47242111067237</v>
      </c>
      <c r="O796" s="174">
        <v>644.47242111067237</v>
      </c>
      <c r="P796" s="4">
        <f t="shared" si="52"/>
        <v>0</v>
      </c>
      <c r="Q796" s="11">
        <f t="shared" si="53"/>
        <v>0</v>
      </c>
      <c r="R796" s="12">
        <f t="shared" si="50"/>
        <v>0</v>
      </c>
      <c r="S796" s="13">
        <f t="shared" si="51"/>
        <v>0</v>
      </c>
      <c r="T796" s="14"/>
    </row>
    <row r="797" spans="1:44" ht="20.65" customHeight="1" x14ac:dyDescent="0.35">
      <c r="A797" s="202"/>
      <c r="B797" s="79" t="s">
        <v>124</v>
      </c>
      <c r="C797" s="9" t="s">
        <v>17</v>
      </c>
      <c r="D797" s="146">
        <v>130</v>
      </c>
      <c r="E797" s="171">
        <v>55548.563105862413</v>
      </c>
      <c r="F797" s="146">
        <v>130</v>
      </c>
      <c r="G797" s="146">
        <v>10</v>
      </c>
      <c r="H797" s="146">
        <v>44</v>
      </c>
      <c r="I797" s="146">
        <v>38</v>
      </c>
      <c r="J797" s="146">
        <v>38</v>
      </c>
      <c r="K797" s="171">
        <v>55548.56310586242</v>
      </c>
      <c r="L797" s="171">
        <v>2737.9089286418221</v>
      </c>
      <c r="M797" s="171">
        <v>19217.377627380993</v>
      </c>
      <c r="N797" s="171">
        <v>16796.638274919802</v>
      </c>
      <c r="O797" s="171">
        <v>16796.638274919802</v>
      </c>
      <c r="P797" s="4">
        <f t="shared" si="52"/>
        <v>0</v>
      </c>
      <c r="Q797" s="11">
        <f t="shared" si="53"/>
        <v>0</v>
      </c>
      <c r="R797" s="12">
        <f t="shared" si="50"/>
        <v>0</v>
      </c>
      <c r="S797" s="13">
        <f t="shared" si="51"/>
        <v>0</v>
      </c>
      <c r="T797" s="14">
        <f>'[1]Свод МО Формула !!!!!!'!BT28</f>
        <v>130</v>
      </c>
      <c r="U797" s="6">
        <f>'[1]Свод МО Формула !!!!!!'!BZ28</f>
        <v>55548.563105862413</v>
      </c>
      <c r="V797" s="14">
        <f>T797-D797</f>
        <v>0</v>
      </c>
      <c r="W797" s="14">
        <f>U797-E797</f>
        <v>0</v>
      </c>
    </row>
    <row r="798" spans="1:44" ht="20.65" customHeight="1" x14ac:dyDescent="0.35">
      <c r="A798" s="202"/>
      <c r="B798" s="80" t="s">
        <v>124</v>
      </c>
      <c r="C798" s="37" t="s">
        <v>17</v>
      </c>
      <c r="D798" s="151">
        <v>130</v>
      </c>
      <c r="E798" s="174">
        <v>55548.563105862413</v>
      </c>
      <c r="F798" s="151">
        <v>130</v>
      </c>
      <c r="G798" s="151">
        <v>10</v>
      </c>
      <c r="H798" s="151">
        <v>44</v>
      </c>
      <c r="I798" s="151">
        <v>38</v>
      </c>
      <c r="J798" s="151">
        <v>38</v>
      </c>
      <c r="K798" s="174">
        <v>55548.56310586242</v>
      </c>
      <c r="L798" s="174">
        <v>2737.9089286418221</v>
      </c>
      <c r="M798" s="174">
        <v>19217.377627380993</v>
      </c>
      <c r="N798" s="174">
        <v>16796.638274919802</v>
      </c>
      <c r="O798" s="174">
        <v>16796.638274919802</v>
      </c>
      <c r="P798" s="4">
        <f t="shared" si="52"/>
        <v>0</v>
      </c>
      <c r="Q798" s="11">
        <f t="shared" si="53"/>
        <v>0</v>
      </c>
      <c r="R798" s="12">
        <f t="shared" si="50"/>
        <v>0</v>
      </c>
      <c r="S798" s="13">
        <f t="shared" si="51"/>
        <v>0</v>
      </c>
      <c r="T798" s="14"/>
    </row>
    <row r="799" spans="1:44" s="87" customFormat="1" ht="20.65" customHeight="1" x14ac:dyDescent="0.35">
      <c r="A799" s="202"/>
      <c r="B799" s="212" t="s">
        <v>125</v>
      </c>
      <c r="C799" s="58"/>
      <c r="D799" s="145">
        <v>1474</v>
      </c>
      <c r="E799" s="170">
        <v>400200.45107256022</v>
      </c>
      <c r="F799" s="145">
        <v>1474</v>
      </c>
      <c r="G799" s="145">
        <v>329</v>
      </c>
      <c r="H799" s="145">
        <v>382</v>
      </c>
      <c r="I799" s="145">
        <v>382</v>
      </c>
      <c r="J799" s="145">
        <v>381</v>
      </c>
      <c r="K799" s="170">
        <v>400200.45107256022</v>
      </c>
      <c r="L799" s="170">
        <v>92002.178357400015</v>
      </c>
      <c r="M799" s="170">
        <v>102387.59020976005</v>
      </c>
      <c r="N799" s="170">
        <v>104417.39700888004</v>
      </c>
      <c r="O799" s="170">
        <v>101393.28549652002</v>
      </c>
      <c r="P799" s="82">
        <f t="shared" si="52"/>
        <v>0</v>
      </c>
      <c r="Q799" s="83">
        <f t="shared" si="53"/>
        <v>0</v>
      </c>
      <c r="R799" s="84">
        <f t="shared" si="50"/>
        <v>0</v>
      </c>
      <c r="S799" s="85">
        <f t="shared" si="51"/>
        <v>0</v>
      </c>
      <c r="T799" s="86">
        <f>'[1]Свод МО Формула !!!!!!'!BG28</f>
        <v>1474</v>
      </c>
      <c r="U799" s="86">
        <f>'[1]Свод МО Формула !!!!!!'!BL28</f>
        <v>400200.45107256022</v>
      </c>
      <c r="V799" s="14">
        <f>T799-D799</f>
        <v>0</v>
      </c>
      <c r="W799" s="14">
        <f>U799-E799</f>
        <v>0</v>
      </c>
      <c r="X799" s="211"/>
      <c r="Y799" s="211"/>
      <c r="Z799" s="211"/>
      <c r="AA799" s="211"/>
      <c r="AB799" s="211"/>
      <c r="AC799" s="211"/>
      <c r="AD799" s="211"/>
      <c r="AE799" s="211"/>
      <c r="AF799" s="211"/>
      <c r="AG799" s="211"/>
      <c r="AH799" s="211"/>
      <c r="AI799" s="211"/>
      <c r="AJ799" s="211"/>
      <c r="AK799" s="211"/>
      <c r="AL799" s="211"/>
      <c r="AM799" s="211"/>
      <c r="AN799" s="211"/>
      <c r="AO799" s="211"/>
      <c r="AP799" s="211"/>
      <c r="AQ799" s="211"/>
      <c r="AR799" s="211"/>
    </row>
    <row r="800" spans="1:44" ht="31.5" customHeight="1" x14ac:dyDescent="0.35">
      <c r="A800" s="202"/>
      <c r="B800" s="79" t="s">
        <v>126</v>
      </c>
      <c r="C800" s="9" t="s">
        <v>17</v>
      </c>
      <c r="D800" s="161">
        <v>1108</v>
      </c>
      <c r="E800" s="184">
        <v>312805.89929636015</v>
      </c>
      <c r="F800" s="161">
        <v>1108</v>
      </c>
      <c r="G800" s="161">
        <v>248</v>
      </c>
      <c r="H800" s="161">
        <v>288</v>
      </c>
      <c r="I800" s="161">
        <v>292</v>
      </c>
      <c r="J800" s="161">
        <v>280</v>
      </c>
      <c r="K800" s="184">
        <v>312805.89929636015</v>
      </c>
      <c r="L800" s="184">
        <v>72099.436218000017</v>
      </c>
      <c r="M800" s="184">
        <v>80390.069118760031</v>
      </c>
      <c r="N800" s="184">
        <v>83202.193723160046</v>
      </c>
      <c r="O800" s="184">
        <v>77114.200236440025</v>
      </c>
      <c r="P800" s="4">
        <f t="shared" si="52"/>
        <v>0</v>
      </c>
      <c r="Q800" s="11">
        <f t="shared" si="53"/>
        <v>0</v>
      </c>
      <c r="R800" s="12">
        <f t="shared" si="50"/>
        <v>0</v>
      </c>
      <c r="S800" s="13">
        <f t="shared" si="51"/>
        <v>0</v>
      </c>
      <c r="T800" s="14"/>
    </row>
    <row r="801" spans="1:23" ht="20.65" customHeight="1" x14ac:dyDescent="0.35">
      <c r="A801" s="202"/>
      <c r="B801" s="88" t="s">
        <v>34</v>
      </c>
      <c r="C801" s="44" t="s">
        <v>17</v>
      </c>
      <c r="D801" s="162">
        <v>213</v>
      </c>
      <c r="E801" s="185">
        <v>85229.355195160024</v>
      </c>
      <c r="F801" s="151">
        <v>213</v>
      </c>
      <c r="G801" s="162">
        <v>40</v>
      </c>
      <c r="H801" s="162">
        <v>55</v>
      </c>
      <c r="I801" s="162">
        <v>61</v>
      </c>
      <c r="J801" s="162">
        <v>57</v>
      </c>
      <c r="K801" s="174">
        <v>85229.355195160024</v>
      </c>
      <c r="L801" s="185">
        <v>14891.171070840006</v>
      </c>
      <c r="M801" s="185">
        <v>22160.298852880009</v>
      </c>
      <c r="N801" s="185">
        <v>25234.52281576001</v>
      </c>
      <c r="O801" s="185">
        <v>22943.362455680006</v>
      </c>
      <c r="P801" s="4">
        <f t="shared" si="52"/>
        <v>0</v>
      </c>
      <c r="Q801" s="11">
        <f t="shared" si="53"/>
        <v>0</v>
      </c>
      <c r="R801" s="12">
        <f t="shared" si="50"/>
        <v>0</v>
      </c>
      <c r="S801" s="13">
        <f t="shared" si="51"/>
        <v>0</v>
      </c>
      <c r="T801" s="14"/>
    </row>
    <row r="802" spans="1:23" ht="19.5" customHeight="1" x14ac:dyDescent="0.35">
      <c r="A802" s="202"/>
      <c r="B802" s="89" t="s">
        <v>56</v>
      </c>
      <c r="C802" s="44" t="s">
        <v>17</v>
      </c>
      <c r="D802" s="162">
        <v>21</v>
      </c>
      <c r="E802" s="185">
        <v>4322.4216252000015</v>
      </c>
      <c r="F802" s="151">
        <v>21</v>
      </c>
      <c r="G802" s="162">
        <v>8</v>
      </c>
      <c r="H802" s="162">
        <v>7</v>
      </c>
      <c r="I802" s="162">
        <v>4</v>
      </c>
      <c r="J802" s="162">
        <v>2</v>
      </c>
      <c r="K802" s="174">
        <v>4322.4216252000015</v>
      </c>
      <c r="L802" s="185">
        <v>1646.6368096000006</v>
      </c>
      <c r="M802" s="185">
        <v>1440.8072084000005</v>
      </c>
      <c r="N802" s="185">
        <v>823.31840480000028</v>
      </c>
      <c r="O802" s="185">
        <v>411.65920240000014</v>
      </c>
      <c r="P802" s="4">
        <f t="shared" si="52"/>
        <v>0</v>
      </c>
      <c r="Q802" s="11">
        <f t="shared" si="53"/>
        <v>0</v>
      </c>
      <c r="R802" s="12">
        <f t="shared" si="50"/>
        <v>0</v>
      </c>
      <c r="S802" s="13">
        <f t="shared" si="51"/>
        <v>0</v>
      </c>
      <c r="T802" s="14"/>
    </row>
    <row r="803" spans="1:23" ht="18" customHeight="1" x14ac:dyDescent="0.35">
      <c r="A803" s="202"/>
      <c r="B803" s="90" t="s">
        <v>53</v>
      </c>
      <c r="C803" s="44" t="s">
        <v>17</v>
      </c>
      <c r="D803" s="162">
        <v>63</v>
      </c>
      <c r="E803" s="185">
        <v>45645.602730160012</v>
      </c>
      <c r="F803" s="151">
        <v>63</v>
      </c>
      <c r="G803" s="162">
        <v>18</v>
      </c>
      <c r="H803" s="162">
        <v>16</v>
      </c>
      <c r="I803" s="162">
        <v>15</v>
      </c>
      <c r="J803" s="162">
        <v>14</v>
      </c>
      <c r="K803" s="174">
        <v>45645.602730160019</v>
      </c>
      <c r="L803" s="185">
        <v>17054.163403400009</v>
      </c>
      <c r="M803" s="185">
        <v>10141.367587760004</v>
      </c>
      <c r="N803" s="185">
        <v>9714.0610720800032</v>
      </c>
      <c r="O803" s="185">
        <v>8736.0106669200013</v>
      </c>
      <c r="P803" s="4">
        <f t="shared" si="52"/>
        <v>0</v>
      </c>
      <c r="Q803" s="11">
        <f t="shared" si="53"/>
        <v>0</v>
      </c>
      <c r="R803" s="12">
        <f t="shared" si="50"/>
        <v>0</v>
      </c>
      <c r="S803" s="13">
        <f t="shared" si="51"/>
        <v>0</v>
      </c>
      <c r="T803" s="14"/>
    </row>
    <row r="804" spans="1:23" ht="20.65" customHeight="1" x14ac:dyDescent="0.35">
      <c r="A804" s="202"/>
      <c r="B804" s="91" t="s">
        <v>109</v>
      </c>
      <c r="C804" s="44" t="s">
        <v>17</v>
      </c>
      <c r="D804" s="162">
        <v>118</v>
      </c>
      <c r="E804" s="185">
        <v>12456.937186080006</v>
      </c>
      <c r="F804" s="151">
        <v>118</v>
      </c>
      <c r="G804" s="162">
        <v>21</v>
      </c>
      <c r="H804" s="162">
        <v>32</v>
      </c>
      <c r="I804" s="162">
        <v>33</v>
      </c>
      <c r="J804" s="162">
        <v>32</v>
      </c>
      <c r="K804" s="174">
        <v>12456.937186080006</v>
      </c>
      <c r="L804" s="185">
        <v>2184.1329770400007</v>
      </c>
      <c r="M804" s="185">
        <v>3374.2501271200017</v>
      </c>
      <c r="N804" s="185">
        <v>3524.3039548000015</v>
      </c>
      <c r="O804" s="185">
        <v>3374.2501271200017</v>
      </c>
      <c r="P804" s="4">
        <f t="shared" si="52"/>
        <v>0</v>
      </c>
      <c r="Q804" s="11">
        <f t="shared" si="53"/>
        <v>0</v>
      </c>
      <c r="R804" s="12">
        <f t="shared" si="50"/>
        <v>0</v>
      </c>
      <c r="S804" s="13">
        <f t="shared" si="51"/>
        <v>0</v>
      </c>
      <c r="T804" s="14"/>
    </row>
    <row r="805" spans="1:23" ht="20.65" customHeight="1" x14ac:dyDescent="0.35">
      <c r="A805" s="202"/>
      <c r="B805" s="90" t="s">
        <v>28</v>
      </c>
      <c r="C805" s="44" t="s">
        <v>17</v>
      </c>
      <c r="D805" s="162">
        <v>5</v>
      </c>
      <c r="E805" s="185">
        <v>1071.4900338400003</v>
      </c>
      <c r="F805" s="151">
        <v>5</v>
      </c>
      <c r="G805" s="162">
        <v>3</v>
      </c>
      <c r="H805" s="162">
        <v>0</v>
      </c>
      <c r="I805" s="162">
        <v>2</v>
      </c>
      <c r="J805" s="162">
        <v>0</v>
      </c>
      <c r="K805" s="174">
        <v>1071.4900338400003</v>
      </c>
      <c r="L805" s="185">
        <v>605.83852544000013</v>
      </c>
      <c r="M805" s="185">
        <v>0</v>
      </c>
      <c r="N805" s="185">
        <v>465.65150840000007</v>
      </c>
      <c r="O805" s="185">
        <v>0</v>
      </c>
      <c r="P805" s="4">
        <f t="shared" si="52"/>
        <v>0</v>
      </c>
      <c r="Q805" s="11">
        <f t="shared" si="53"/>
        <v>0</v>
      </c>
      <c r="R805" s="12">
        <f t="shared" si="50"/>
        <v>0</v>
      </c>
      <c r="S805" s="13">
        <f t="shared" si="51"/>
        <v>0</v>
      </c>
      <c r="T805" s="14"/>
    </row>
    <row r="806" spans="1:23" ht="20.65" customHeight="1" x14ac:dyDescent="0.35">
      <c r="A806" s="202"/>
      <c r="B806" s="90" t="s">
        <v>127</v>
      </c>
      <c r="C806" s="44" t="s">
        <v>17</v>
      </c>
      <c r="D806" s="162">
        <v>33</v>
      </c>
      <c r="E806" s="185">
        <v>8370.1525538400019</v>
      </c>
      <c r="F806" s="151">
        <v>33</v>
      </c>
      <c r="G806" s="162">
        <v>9</v>
      </c>
      <c r="H806" s="162">
        <v>9</v>
      </c>
      <c r="I806" s="162">
        <v>8</v>
      </c>
      <c r="J806" s="162">
        <v>7</v>
      </c>
      <c r="K806" s="174">
        <v>8370.1525538400037</v>
      </c>
      <c r="L806" s="185">
        <v>2282.768878320001</v>
      </c>
      <c r="M806" s="185">
        <v>2282.768878320001</v>
      </c>
      <c r="N806" s="185">
        <v>2029.1278918400008</v>
      </c>
      <c r="O806" s="185">
        <v>1775.4869053600007</v>
      </c>
      <c r="P806" s="4">
        <f t="shared" si="52"/>
        <v>0</v>
      </c>
      <c r="Q806" s="11">
        <f t="shared" si="53"/>
        <v>0</v>
      </c>
      <c r="R806" s="12">
        <f t="shared" si="50"/>
        <v>0</v>
      </c>
      <c r="S806" s="13">
        <f t="shared" si="51"/>
        <v>0</v>
      </c>
      <c r="T806" s="14"/>
    </row>
    <row r="807" spans="1:23" ht="20.65" customHeight="1" x14ac:dyDescent="0.35">
      <c r="A807" s="202"/>
      <c r="B807" s="92" t="s">
        <v>128</v>
      </c>
      <c r="C807" s="44" t="s">
        <v>17</v>
      </c>
      <c r="D807" s="162">
        <v>647</v>
      </c>
      <c r="E807" s="185">
        <v>153671.30632400009</v>
      </c>
      <c r="F807" s="151">
        <v>647</v>
      </c>
      <c r="G807" s="162">
        <v>149</v>
      </c>
      <c r="H807" s="162">
        <v>166</v>
      </c>
      <c r="I807" s="162">
        <v>166</v>
      </c>
      <c r="J807" s="162">
        <v>166</v>
      </c>
      <c r="K807" s="174">
        <v>153671.30632400006</v>
      </c>
      <c r="L807" s="185">
        <v>33434.724553360007</v>
      </c>
      <c r="M807" s="185">
        <v>40219.071127280018</v>
      </c>
      <c r="N807" s="185">
        <v>40639.702738480017</v>
      </c>
      <c r="O807" s="185">
        <v>39377.807904880014</v>
      </c>
      <c r="P807" s="4">
        <f t="shared" si="52"/>
        <v>0</v>
      </c>
      <c r="Q807" s="11">
        <f t="shared" si="53"/>
        <v>0</v>
      </c>
      <c r="R807" s="12">
        <f t="shared" si="50"/>
        <v>0</v>
      </c>
      <c r="S807" s="13">
        <f t="shared" si="51"/>
        <v>0</v>
      </c>
      <c r="T807" s="14"/>
    </row>
    <row r="808" spans="1:23" ht="20.65" customHeight="1" x14ac:dyDescent="0.35">
      <c r="A808" s="202"/>
      <c r="B808" s="93" t="s">
        <v>129</v>
      </c>
      <c r="C808" s="44" t="s">
        <v>17</v>
      </c>
      <c r="D808" s="162">
        <v>6</v>
      </c>
      <c r="E808" s="185">
        <v>1486.8689222400008</v>
      </c>
      <c r="F808" s="151">
        <v>6</v>
      </c>
      <c r="G808" s="162">
        <v>0</v>
      </c>
      <c r="H808" s="162">
        <v>2</v>
      </c>
      <c r="I808" s="162">
        <v>2</v>
      </c>
      <c r="J808" s="162">
        <v>2</v>
      </c>
      <c r="K808" s="174">
        <v>1486.8689222400005</v>
      </c>
      <c r="L808" s="185">
        <v>0</v>
      </c>
      <c r="M808" s="185">
        <v>495.62297408000018</v>
      </c>
      <c r="N808" s="185">
        <v>495.62297408000018</v>
      </c>
      <c r="O808" s="185">
        <v>495.62297408000018</v>
      </c>
      <c r="P808" s="4">
        <f t="shared" si="52"/>
        <v>0</v>
      </c>
      <c r="Q808" s="11">
        <f t="shared" si="53"/>
        <v>0</v>
      </c>
      <c r="R808" s="12">
        <f t="shared" ref="R808:R870" si="54">F808-D808</f>
        <v>0</v>
      </c>
      <c r="S808" s="13">
        <f t="shared" ref="S808:S870" si="55">K808-E808</f>
        <v>0</v>
      </c>
      <c r="T808" s="14"/>
    </row>
    <row r="809" spans="1:23" ht="20.65" customHeight="1" x14ac:dyDescent="0.35">
      <c r="A809" s="202"/>
      <c r="B809" s="93" t="s">
        <v>30</v>
      </c>
      <c r="C809" s="44" t="s">
        <v>17</v>
      </c>
      <c r="D809" s="162">
        <v>2</v>
      </c>
      <c r="E809" s="185">
        <v>551.76472584000021</v>
      </c>
      <c r="F809" s="151">
        <v>2</v>
      </c>
      <c r="G809" s="162">
        <v>0</v>
      </c>
      <c r="H809" s="162">
        <v>1</v>
      </c>
      <c r="I809" s="162">
        <v>1</v>
      </c>
      <c r="J809" s="162">
        <v>0</v>
      </c>
      <c r="K809" s="174">
        <v>551.7647258400001</v>
      </c>
      <c r="L809" s="185">
        <v>0</v>
      </c>
      <c r="M809" s="185">
        <v>275.88236292000005</v>
      </c>
      <c r="N809" s="185">
        <v>275.88236292000005</v>
      </c>
      <c r="O809" s="185">
        <v>0</v>
      </c>
      <c r="P809" s="4">
        <f t="shared" si="52"/>
        <v>0</v>
      </c>
      <c r="Q809" s="11">
        <f t="shared" si="53"/>
        <v>0</v>
      </c>
      <c r="R809" s="12">
        <f t="shared" si="54"/>
        <v>0</v>
      </c>
      <c r="S809" s="13">
        <f t="shared" si="55"/>
        <v>0</v>
      </c>
      <c r="T809" s="14"/>
    </row>
    <row r="810" spans="1:23" ht="75" customHeight="1" x14ac:dyDescent="0.35">
      <c r="A810" s="202"/>
      <c r="B810" s="94" t="s">
        <v>130</v>
      </c>
      <c r="C810" s="146" t="s">
        <v>17</v>
      </c>
      <c r="D810" s="146">
        <v>327</v>
      </c>
      <c r="E810" s="171">
        <v>74516.721046400009</v>
      </c>
      <c r="F810" s="192">
        <v>327</v>
      </c>
      <c r="G810" s="146">
        <v>74</v>
      </c>
      <c r="H810" s="146">
        <v>88</v>
      </c>
      <c r="I810" s="146">
        <v>79</v>
      </c>
      <c r="J810" s="146">
        <v>86</v>
      </c>
      <c r="K810" s="196">
        <v>74516.721046400024</v>
      </c>
      <c r="L810" s="171">
        <v>17394.015897840007</v>
      </c>
      <c r="M810" s="171">
        <v>20152.22707840001</v>
      </c>
      <c r="N810" s="171">
        <v>17681.319791480004</v>
      </c>
      <c r="O810" s="171">
        <v>19289.158278680006</v>
      </c>
      <c r="P810" s="4">
        <f t="shared" si="52"/>
        <v>0</v>
      </c>
      <c r="Q810" s="11">
        <f t="shared" si="53"/>
        <v>0</v>
      </c>
      <c r="R810" s="12">
        <f t="shared" si="54"/>
        <v>0</v>
      </c>
      <c r="S810" s="13">
        <f t="shared" si="55"/>
        <v>0</v>
      </c>
      <c r="T810" s="14"/>
    </row>
    <row r="811" spans="1:23" ht="60" customHeight="1" x14ac:dyDescent="0.35">
      <c r="A811" s="202"/>
      <c r="B811" s="94" t="s">
        <v>131</v>
      </c>
      <c r="C811" s="146" t="s">
        <v>17</v>
      </c>
      <c r="D811" s="146">
        <v>17</v>
      </c>
      <c r="E811" s="171">
        <v>6092.6208723600012</v>
      </c>
      <c r="F811" s="192">
        <v>17</v>
      </c>
      <c r="G811" s="146">
        <v>7</v>
      </c>
      <c r="H811" s="146">
        <v>3</v>
      </c>
      <c r="I811" s="146">
        <v>4</v>
      </c>
      <c r="J811" s="146">
        <v>3</v>
      </c>
      <c r="K811" s="196">
        <v>6092.6208723600021</v>
      </c>
      <c r="L811" s="171">
        <v>2508.7262415600007</v>
      </c>
      <c r="M811" s="171">
        <v>1075.1683892400004</v>
      </c>
      <c r="N811" s="171">
        <v>1433.5578523200004</v>
      </c>
      <c r="O811" s="171">
        <v>1075.1683892400004</v>
      </c>
      <c r="P811" s="4">
        <f t="shared" si="52"/>
        <v>0</v>
      </c>
      <c r="Q811" s="11">
        <f>K811-E811</f>
        <v>0</v>
      </c>
      <c r="R811" s="12">
        <f t="shared" si="54"/>
        <v>0</v>
      </c>
      <c r="S811" s="13">
        <f>K811-E811</f>
        <v>0</v>
      </c>
      <c r="T811" s="14"/>
    </row>
    <row r="812" spans="1:23" ht="45" customHeight="1" x14ac:dyDescent="0.35">
      <c r="A812" s="202"/>
      <c r="B812" s="94" t="s">
        <v>132</v>
      </c>
      <c r="C812" s="146" t="s">
        <v>17</v>
      </c>
      <c r="D812" s="146">
        <v>15</v>
      </c>
      <c r="E812" s="171">
        <v>4988.2500696000016</v>
      </c>
      <c r="F812" s="192">
        <v>15</v>
      </c>
      <c r="G812" s="146">
        <v>0</v>
      </c>
      <c r="H812" s="146">
        <v>0</v>
      </c>
      <c r="I812" s="146">
        <v>4</v>
      </c>
      <c r="J812" s="146">
        <v>11</v>
      </c>
      <c r="K812" s="196">
        <v>4988.2500696000025</v>
      </c>
      <c r="L812" s="171">
        <v>0</v>
      </c>
      <c r="M812" s="171">
        <v>0</v>
      </c>
      <c r="N812" s="171">
        <v>1330.2000185600004</v>
      </c>
      <c r="O812" s="171">
        <v>3658.0500510400016</v>
      </c>
      <c r="P812" s="4">
        <f t="shared" si="52"/>
        <v>0</v>
      </c>
      <c r="Q812" s="11">
        <f t="shared" si="53"/>
        <v>0</v>
      </c>
      <c r="R812" s="12">
        <f t="shared" si="54"/>
        <v>0</v>
      </c>
      <c r="S812" s="13">
        <f t="shared" si="55"/>
        <v>0</v>
      </c>
      <c r="T812" s="14"/>
    </row>
    <row r="813" spans="1:23" ht="30" customHeight="1" x14ac:dyDescent="0.35">
      <c r="A813" s="202"/>
      <c r="B813" s="94" t="s">
        <v>133</v>
      </c>
      <c r="C813" s="146" t="s">
        <v>17</v>
      </c>
      <c r="D813" s="146">
        <v>7</v>
      </c>
      <c r="E813" s="171">
        <v>1796.9597878400004</v>
      </c>
      <c r="F813" s="192">
        <v>7</v>
      </c>
      <c r="G813" s="146">
        <v>0</v>
      </c>
      <c r="H813" s="146">
        <v>3</v>
      </c>
      <c r="I813" s="146">
        <v>3</v>
      </c>
      <c r="J813" s="146">
        <v>1</v>
      </c>
      <c r="K813" s="196">
        <v>1796.9597878400004</v>
      </c>
      <c r="L813" s="171">
        <v>0</v>
      </c>
      <c r="M813" s="171">
        <v>770.12562336000019</v>
      </c>
      <c r="N813" s="171">
        <v>770.12562336000019</v>
      </c>
      <c r="O813" s="171">
        <v>256.70854112000006</v>
      </c>
      <c r="P813" s="4">
        <f t="shared" si="52"/>
        <v>0</v>
      </c>
      <c r="Q813" s="11">
        <f t="shared" si="53"/>
        <v>0</v>
      </c>
      <c r="R813" s="12">
        <f t="shared" si="54"/>
        <v>0</v>
      </c>
      <c r="S813" s="13">
        <f t="shared" si="55"/>
        <v>0</v>
      </c>
      <c r="T813" s="14"/>
    </row>
    <row r="814" spans="1:23" ht="20.65" customHeight="1" x14ac:dyDescent="0.35">
      <c r="A814" s="202"/>
      <c r="B814" s="79" t="s">
        <v>134</v>
      </c>
      <c r="C814" s="9" t="s">
        <v>135</v>
      </c>
      <c r="D814" s="146">
        <v>0</v>
      </c>
      <c r="E814" s="171">
        <v>8567.9840000000004</v>
      </c>
      <c r="F814" s="146">
        <v>0</v>
      </c>
      <c r="G814" s="146">
        <v>0</v>
      </c>
      <c r="H814" s="146">
        <v>0</v>
      </c>
      <c r="I814" s="146">
        <v>0</v>
      </c>
      <c r="J814" s="146">
        <v>0</v>
      </c>
      <c r="K814" s="171">
        <v>8567.9840000000004</v>
      </c>
      <c r="L814" s="171">
        <v>2110.7160000000003</v>
      </c>
      <c r="M814" s="171">
        <v>2110.7160000000003</v>
      </c>
      <c r="N814" s="171">
        <v>2195.9840000000004</v>
      </c>
      <c r="O814" s="171">
        <v>2150.5680000000002</v>
      </c>
      <c r="P814" s="4">
        <f t="shared" si="52"/>
        <v>0</v>
      </c>
      <c r="Q814" s="11">
        <f t="shared" si="53"/>
        <v>0</v>
      </c>
      <c r="R814" s="12">
        <f t="shared" si="54"/>
        <v>0</v>
      </c>
      <c r="S814" s="13">
        <f t="shared" si="55"/>
        <v>0</v>
      </c>
      <c r="T814" s="14"/>
      <c r="U814" s="6">
        <f>'[1]Свод МО Формула !!!!!!'!BS28</f>
        <v>8567.9840000000004</v>
      </c>
      <c r="W814" s="95">
        <f>U814-K814</f>
        <v>0</v>
      </c>
    </row>
    <row r="815" spans="1:23" ht="20.65" customHeight="1" x14ac:dyDescent="0.35">
      <c r="A815" s="202"/>
      <c r="B815" s="56" t="s">
        <v>136</v>
      </c>
      <c r="C815" s="44" t="s">
        <v>137</v>
      </c>
      <c r="D815" s="151"/>
      <c r="E815" s="174">
        <v>8567.9840000000004</v>
      </c>
      <c r="F815" s="151"/>
      <c r="G815" s="151"/>
      <c r="H815" s="151"/>
      <c r="I815" s="151"/>
      <c r="J815" s="151"/>
      <c r="K815" s="174">
        <v>8567.9840000000004</v>
      </c>
      <c r="L815" s="174">
        <v>2110.7160000000003</v>
      </c>
      <c r="M815" s="174">
        <v>2110.7160000000003</v>
      </c>
      <c r="N815" s="174">
        <v>2195.9840000000004</v>
      </c>
      <c r="O815" s="174">
        <v>2150.5680000000002</v>
      </c>
      <c r="P815" s="4">
        <f t="shared" si="52"/>
        <v>0</v>
      </c>
      <c r="Q815" s="11">
        <f t="shared" si="53"/>
        <v>0</v>
      </c>
      <c r="R815" s="12">
        <f t="shared" si="54"/>
        <v>0</v>
      </c>
      <c r="S815" s="13">
        <f t="shared" si="55"/>
        <v>0</v>
      </c>
      <c r="T815" s="14"/>
    </row>
    <row r="816" spans="1:23" ht="29.25" customHeight="1" x14ac:dyDescent="0.35">
      <c r="A816" s="203"/>
      <c r="B816" s="124" t="s">
        <v>138</v>
      </c>
      <c r="C816" s="125"/>
      <c r="D816" s="153">
        <v>15745</v>
      </c>
      <c r="E816" s="178">
        <v>1722675.3130338301</v>
      </c>
      <c r="F816" s="153">
        <v>15745</v>
      </c>
      <c r="G816" s="153">
        <v>3912</v>
      </c>
      <c r="H816" s="153">
        <v>3971</v>
      </c>
      <c r="I816" s="153">
        <v>3886</v>
      </c>
      <c r="J816" s="153">
        <v>3976</v>
      </c>
      <c r="K816" s="178">
        <v>1722675.3130338301</v>
      </c>
      <c r="L816" s="178">
        <v>470942.5604688981</v>
      </c>
      <c r="M816" s="178">
        <v>447614.3055178012</v>
      </c>
      <c r="N816" s="178">
        <v>409935.27830148686</v>
      </c>
      <c r="O816" s="178">
        <v>394183.16874564334</v>
      </c>
      <c r="P816" s="96">
        <f t="shared" si="52"/>
        <v>0</v>
      </c>
      <c r="Q816" s="11">
        <f t="shared" si="53"/>
        <v>0</v>
      </c>
      <c r="R816" s="12">
        <f t="shared" si="54"/>
        <v>0</v>
      </c>
      <c r="S816" s="13">
        <f t="shared" si="55"/>
        <v>0</v>
      </c>
      <c r="T816" s="14">
        <f>'[1]Свод МО Формула !!!!!!'!CA28</f>
        <v>15745</v>
      </c>
      <c r="U816" s="6">
        <f>'[1]Свод МО Формула !!!!!!'!CG28</f>
        <v>1722675.3130338297</v>
      </c>
      <c r="V816" s="14">
        <f t="shared" ref="V816:W817" si="56">T816-D816</f>
        <v>0</v>
      </c>
      <c r="W816" s="14">
        <f t="shared" si="56"/>
        <v>0</v>
      </c>
    </row>
    <row r="817" spans="1:23" ht="18" customHeight="1" x14ac:dyDescent="0.35">
      <c r="A817" s="119" t="s">
        <v>139</v>
      </c>
      <c r="B817" s="9" t="s">
        <v>16</v>
      </c>
      <c r="C817" s="9" t="s">
        <v>17</v>
      </c>
      <c r="D817" s="146">
        <v>764</v>
      </c>
      <c r="E817" s="171">
        <v>40571.183495637335</v>
      </c>
      <c r="F817" s="146">
        <v>764</v>
      </c>
      <c r="G817" s="146">
        <v>185</v>
      </c>
      <c r="H817" s="146">
        <v>188</v>
      </c>
      <c r="I817" s="146">
        <v>186</v>
      </c>
      <c r="J817" s="146">
        <v>205</v>
      </c>
      <c r="K817" s="171">
        <v>40571.183495637335</v>
      </c>
      <c r="L817" s="171">
        <v>9032.1040334184108</v>
      </c>
      <c r="M817" s="171">
        <v>10222.2735749236</v>
      </c>
      <c r="N817" s="171">
        <v>10007.763471734206</v>
      </c>
      <c r="O817" s="171">
        <v>11309.042415561124</v>
      </c>
      <c r="P817" s="4">
        <f t="shared" si="52"/>
        <v>0</v>
      </c>
      <c r="Q817" s="11">
        <f t="shared" si="53"/>
        <v>0</v>
      </c>
      <c r="R817" s="12">
        <f t="shared" si="54"/>
        <v>0</v>
      </c>
      <c r="S817" s="13">
        <f t="shared" si="55"/>
        <v>0</v>
      </c>
      <c r="T817" s="14">
        <f>'[1]Свод МО Формула !!!!!!'!CA29</f>
        <v>764</v>
      </c>
      <c r="U817" s="6">
        <f>'[1]Свод МО Формула !!!!!!'!CG29</f>
        <v>40571.183495637335</v>
      </c>
      <c r="V817" s="14">
        <f t="shared" si="56"/>
        <v>0</v>
      </c>
      <c r="W817" s="14">
        <f t="shared" si="56"/>
        <v>0</v>
      </c>
    </row>
    <row r="818" spans="1:23" ht="20.65" customHeight="1" x14ac:dyDescent="0.35">
      <c r="A818" s="120"/>
      <c r="B818" s="25" t="s">
        <v>20</v>
      </c>
      <c r="C818" s="58" t="s">
        <v>17</v>
      </c>
      <c r="D818" s="145">
        <v>764</v>
      </c>
      <c r="E818" s="170">
        <v>40571.183495637335</v>
      </c>
      <c r="F818" s="145">
        <v>764</v>
      </c>
      <c r="G818" s="145">
        <v>185</v>
      </c>
      <c r="H818" s="145">
        <v>188</v>
      </c>
      <c r="I818" s="145">
        <v>186</v>
      </c>
      <c r="J818" s="145">
        <v>205</v>
      </c>
      <c r="K818" s="170">
        <v>40571.183495637335</v>
      </c>
      <c r="L818" s="170">
        <v>9032.1040334184108</v>
      </c>
      <c r="M818" s="170">
        <v>10222.2735749236</v>
      </c>
      <c r="N818" s="170">
        <v>10007.763471734206</v>
      </c>
      <c r="O818" s="170">
        <v>11309.042415561124</v>
      </c>
      <c r="P818" s="4">
        <f t="shared" si="52"/>
        <v>0</v>
      </c>
      <c r="Q818" s="11">
        <f t="shared" si="53"/>
        <v>0</v>
      </c>
      <c r="R818" s="12">
        <f t="shared" si="54"/>
        <v>0</v>
      </c>
      <c r="S818" s="13">
        <f t="shared" si="55"/>
        <v>0</v>
      </c>
      <c r="T818" s="14"/>
    </row>
    <row r="819" spans="1:23" ht="20.65" customHeight="1" x14ac:dyDescent="0.35">
      <c r="A819" s="120"/>
      <c r="B819" s="20" t="s">
        <v>22</v>
      </c>
      <c r="C819" s="37" t="s">
        <v>17</v>
      </c>
      <c r="D819" s="151">
        <v>44</v>
      </c>
      <c r="E819" s="174">
        <v>2395.4792009481762</v>
      </c>
      <c r="F819" s="151">
        <v>44</v>
      </c>
      <c r="G819" s="151">
        <v>8</v>
      </c>
      <c r="H819" s="151">
        <v>15</v>
      </c>
      <c r="I819" s="151">
        <v>10</v>
      </c>
      <c r="J819" s="151">
        <v>11</v>
      </c>
      <c r="K819" s="174">
        <v>2395.4792009481762</v>
      </c>
      <c r="L819" s="174">
        <v>417.433399720176</v>
      </c>
      <c r="M819" s="174">
        <v>825.51440766113205</v>
      </c>
      <c r="N819" s="174">
        <v>553.66159332982409</v>
      </c>
      <c r="O819" s="174">
        <v>598.86980023704405</v>
      </c>
      <c r="P819" s="4">
        <f t="shared" si="52"/>
        <v>0</v>
      </c>
      <c r="Q819" s="11">
        <f t="shared" si="53"/>
        <v>0</v>
      </c>
      <c r="R819" s="12">
        <f t="shared" si="54"/>
        <v>0</v>
      </c>
      <c r="S819" s="13">
        <f t="shared" si="55"/>
        <v>0</v>
      </c>
      <c r="T819" s="14"/>
    </row>
    <row r="820" spans="1:23" ht="20.65" customHeight="1" x14ac:dyDescent="0.35">
      <c r="A820" s="120"/>
      <c r="B820" s="20" t="s">
        <v>23</v>
      </c>
      <c r="C820" s="37" t="s">
        <v>17</v>
      </c>
      <c r="D820" s="151">
        <v>22</v>
      </c>
      <c r="E820" s="174">
        <v>3134.5990220583917</v>
      </c>
      <c r="F820" s="151">
        <v>22</v>
      </c>
      <c r="G820" s="151">
        <v>3</v>
      </c>
      <c r="H820" s="151">
        <v>6</v>
      </c>
      <c r="I820" s="151">
        <v>5</v>
      </c>
      <c r="J820" s="151">
        <v>8</v>
      </c>
      <c r="K820" s="174">
        <v>3134.5990220583917</v>
      </c>
      <c r="L820" s="174">
        <v>434.57247935135996</v>
      </c>
      <c r="M820" s="174">
        <v>869.14495870271992</v>
      </c>
      <c r="N820" s="174">
        <v>812.40910723184788</v>
      </c>
      <c r="O820" s="174">
        <v>1018.4724767724639</v>
      </c>
      <c r="P820" s="4">
        <f t="shared" si="52"/>
        <v>0</v>
      </c>
      <c r="Q820" s="11">
        <f t="shared" si="53"/>
        <v>0</v>
      </c>
      <c r="R820" s="12">
        <f t="shared" si="54"/>
        <v>0</v>
      </c>
      <c r="S820" s="13">
        <f t="shared" si="55"/>
        <v>0</v>
      </c>
      <c r="T820" s="14"/>
    </row>
    <row r="821" spans="1:23" ht="20.65" customHeight="1" x14ac:dyDescent="0.35">
      <c r="A821" s="120"/>
      <c r="B821" s="21" t="s">
        <v>24</v>
      </c>
      <c r="C821" s="37" t="s">
        <v>17</v>
      </c>
      <c r="D821" s="151">
        <v>16</v>
      </c>
      <c r="E821" s="174">
        <v>487.20881595926403</v>
      </c>
      <c r="F821" s="151">
        <v>16</v>
      </c>
      <c r="G821" s="151">
        <v>3</v>
      </c>
      <c r="H821" s="151">
        <v>5</v>
      </c>
      <c r="I821" s="151">
        <v>4</v>
      </c>
      <c r="J821" s="151">
        <v>4</v>
      </c>
      <c r="K821" s="174">
        <v>487.20881595926403</v>
      </c>
      <c r="L821" s="174">
        <v>82.387699210362001</v>
      </c>
      <c r="M821" s="174">
        <v>161.21670876927001</v>
      </c>
      <c r="N821" s="174">
        <v>121.80220398981601</v>
      </c>
      <c r="O821" s="174">
        <v>121.80220398981601</v>
      </c>
      <c r="P821" s="4">
        <f t="shared" si="52"/>
        <v>0</v>
      </c>
      <c r="Q821" s="11">
        <f t="shared" si="53"/>
        <v>0</v>
      </c>
      <c r="R821" s="12">
        <f t="shared" si="54"/>
        <v>0</v>
      </c>
      <c r="S821" s="13">
        <f t="shared" si="55"/>
        <v>0</v>
      </c>
      <c r="T821" s="14"/>
    </row>
    <row r="822" spans="1:23" ht="20.65" customHeight="1" x14ac:dyDescent="0.35">
      <c r="A822" s="120"/>
      <c r="B822" s="20" t="s">
        <v>45</v>
      </c>
      <c r="C822" s="37" t="s">
        <v>17</v>
      </c>
      <c r="D822" s="151">
        <v>24</v>
      </c>
      <c r="E822" s="174">
        <v>1765.8271834237444</v>
      </c>
      <c r="F822" s="151">
        <v>24</v>
      </c>
      <c r="G822" s="151">
        <v>4</v>
      </c>
      <c r="H822" s="151">
        <v>8</v>
      </c>
      <c r="I822" s="151">
        <v>6</v>
      </c>
      <c r="J822" s="151">
        <v>6</v>
      </c>
      <c r="K822" s="174">
        <v>1765.8271834237444</v>
      </c>
      <c r="L822" s="174">
        <v>282.35259219462409</v>
      </c>
      <c r="M822" s="174">
        <v>600.56099951724809</v>
      </c>
      <c r="N822" s="174">
        <v>441.45679585593609</v>
      </c>
      <c r="O822" s="174">
        <v>441.45679585593609</v>
      </c>
      <c r="P822" s="4">
        <f t="shared" si="52"/>
        <v>0</v>
      </c>
      <c r="Q822" s="11">
        <f t="shared" si="53"/>
        <v>0</v>
      </c>
      <c r="R822" s="12">
        <f t="shared" si="54"/>
        <v>0</v>
      </c>
      <c r="S822" s="13">
        <f t="shared" si="55"/>
        <v>0</v>
      </c>
      <c r="T822" s="14"/>
    </row>
    <row r="823" spans="1:23" ht="20.65" customHeight="1" x14ac:dyDescent="0.35">
      <c r="A823" s="120"/>
      <c r="B823" s="20" t="s">
        <v>25</v>
      </c>
      <c r="C823" s="37" t="s">
        <v>17</v>
      </c>
      <c r="D823" s="151">
        <v>82</v>
      </c>
      <c r="E823" s="174">
        <v>4488.6938803673111</v>
      </c>
      <c r="F823" s="151">
        <v>82</v>
      </c>
      <c r="G823" s="151">
        <v>25</v>
      </c>
      <c r="H823" s="151">
        <v>28</v>
      </c>
      <c r="I823" s="151">
        <v>17</v>
      </c>
      <c r="J823" s="151">
        <v>12</v>
      </c>
      <c r="K823" s="174">
        <v>4488.6938803673111</v>
      </c>
      <c r="L823" s="174">
        <v>1428.5554343913998</v>
      </c>
      <c r="M823" s="174">
        <v>1493.3707962044477</v>
      </c>
      <c r="N823" s="174">
        <v>936.99611286327183</v>
      </c>
      <c r="O823" s="174">
        <v>629.77153690819193</v>
      </c>
      <c r="P823" s="4">
        <f t="shared" si="52"/>
        <v>0</v>
      </c>
      <c r="Q823" s="11">
        <f t="shared" si="53"/>
        <v>0</v>
      </c>
      <c r="R823" s="12">
        <f t="shared" si="54"/>
        <v>0</v>
      </c>
      <c r="S823" s="13">
        <f t="shared" si="55"/>
        <v>0</v>
      </c>
      <c r="T823" s="14"/>
    </row>
    <row r="824" spans="1:23" ht="20.65" customHeight="1" x14ac:dyDescent="0.35">
      <c r="A824" s="120"/>
      <c r="B824" s="21" t="s">
        <v>34</v>
      </c>
      <c r="C824" s="37" t="s">
        <v>17</v>
      </c>
      <c r="D824" s="151">
        <v>54</v>
      </c>
      <c r="E824" s="174">
        <v>1960.8350099665599</v>
      </c>
      <c r="F824" s="151">
        <v>54</v>
      </c>
      <c r="G824" s="151">
        <v>21</v>
      </c>
      <c r="H824" s="151">
        <v>11</v>
      </c>
      <c r="I824" s="151">
        <v>11</v>
      </c>
      <c r="J824" s="151">
        <v>11</v>
      </c>
      <c r="K824" s="174">
        <v>1960.8350099665599</v>
      </c>
      <c r="L824" s="174">
        <v>725.36314003943994</v>
      </c>
      <c r="M824" s="174">
        <v>427.75987447704</v>
      </c>
      <c r="N824" s="174">
        <v>403.85599772504003</v>
      </c>
      <c r="O824" s="174">
        <v>403.85599772504003</v>
      </c>
      <c r="P824" s="4">
        <f t="shared" si="52"/>
        <v>0</v>
      </c>
      <c r="Q824" s="11">
        <f t="shared" si="53"/>
        <v>0</v>
      </c>
      <c r="R824" s="12">
        <f t="shared" si="54"/>
        <v>0</v>
      </c>
      <c r="S824" s="13">
        <f t="shared" si="55"/>
        <v>0</v>
      </c>
      <c r="T824" s="14"/>
    </row>
    <row r="825" spans="1:23" ht="20.65" customHeight="1" x14ac:dyDescent="0.35">
      <c r="A825" s="120"/>
      <c r="B825" s="20" t="s">
        <v>26</v>
      </c>
      <c r="C825" s="37" t="s">
        <v>17</v>
      </c>
      <c r="D825" s="151">
        <v>40</v>
      </c>
      <c r="E825" s="174">
        <v>3182.2992081170078</v>
      </c>
      <c r="F825" s="151">
        <v>40</v>
      </c>
      <c r="G825" s="151">
        <v>7</v>
      </c>
      <c r="H825" s="151">
        <v>9</v>
      </c>
      <c r="I825" s="151">
        <v>6</v>
      </c>
      <c r="J825" s="151">
        <v>18</v>
      </c>
      <c r="K825" s="174">
        <v>3182.2992081170087</v>
      </c>
      <c r="L825" s="174">
        <v>545.87490547786001</v>
      </c>
      <c r="M825" s="174">
        <v>700.38956480278807</v>
      </c>
      <c r="N825" s="174">
        <v>456.66563743939605</v>
      </c>
      <c r="O825" s="174">
        <v>1479.3691003969643</v>
      </c>
      <c r="P825" s="4">
        <f t="shared" si="52"/>
        <v>0</v>
      </c>
      <c r="Q825" s="11">
        <f t="shared" si="53"/>
        <v>0</v>
      </c>
      <c r="R825" s="12">
        <f t="shared" si="54"/>
        <v>0</v>
      </c>
      <c r="S825" s="13">
        <f t="shared" si="55"/>
        <v>0</v>
      </c>
      <c r="T825" s="14"/>
    </row>
    <row r="826" spans="1:23" ht="20.65" customHeight="1" x14ac:dyDescent="0.35">
      <c r="A826" s="120"/>
      <c r="B826" s="20" t="s">
        <v>27</v>
      </c>
      <c r="C826" s="37" t="s">
        <v>17</v>
      </c>
      <c r="D826" s="151">
        <v>377</v>
      </c>
      <c r="E826" s="174">
        <v>16232.142643336369</v>
      </c>
      <c r="F826" s="151">
        <v>377</v>
      </c>
      <c r="G826" s="151">
        <v>89</v>
      </c>
      <c r="H826" s="151">
        <v>84</v>
      </c>
      <c r="I826" s="151">
        <v>94</v>
      </c>
      <c r="J826" s="151">
        <v>110</v>
      </c>
      <c r="K826" s="174">
        <v>16232.142643336367</v>
      </c>
      <c r="L826" s="174">
        <v>3592.690226947585</v>
      </c>
      <c r="M826" s="174">
        <v>3677.0006942441864</v>
      </c>
      <c r="N826" s="174">
        <v>4101.6712914494892</v>
      </c>
      <c r="O826" s="174">
        <v>4860.7804306951066</v>
      </c>
      <c r="P826" s="4">
        <f t="shared" si="52"/>
        <v>0</v>
      </c>
      <c r="Q826" s="11">
        <f t="shared" si="53"/>
        <v>0</v>
      </c>
      <c r="R826" s="12">
        <f t="shared" si="54"/>
        <v>0</v>
      </c>
      <c r="S826" s="13">
        <f t="shared" si="55"/>
        <v>0</v>
      </c>
      <c r="T826" s="14"/>
    </row>
    <row r="827" spans="1:23" ht="20.65" customHeight="1" x14ac:dyDescent="0.35">
      <c r="A827" s="120"/>
      <c r="B827" s="20" t="s">
        <v>29</v>
      </c>
      <c r="C827" s="37" t="s">
        <v>17</v>
      </c>
      <c r="D827" s="151">
        <v>40</v>
      </c>
      <c r="E827" s="174">
        <v>1747.3733905712002</v>
      </c>
      <c r="F827" s="151">
        <v>40</v>
      </c>
      <c r="G827" s="151">
        <v>13</v>
      </c>
      <c r="H827" s="151">
        <v>9</v>
      </c>
      <c r="I827" s="151">
        <v>11</v>
      </c>
      <c r="J827" s="151">
        <v>7</v>
      </c>
      <c r="K827" s="174">
        <v>1747.3733905711999</v>
      </c>
      <c r="L827" s="174">
        <v>573.57352266424004</v>
      </c>
      <c r="M827" s="174">
        <v>383.29866371831997</v>
      </c>
      <c r="N827" s="174">
        <v>484.41206237927997</v>
      </c>
      <c r="O827" s="174">
        <v>306.08914180936</v>
      </c>
      <c r="P827" s="4">
        <f t="shared" si="52"/>
        <v>0</v>
      </c>
      <c r="Q827" s="11">
        <f t="shared" si="53"/>
        <v>0</v>
      </c>
      <c r="R827" s="12">
        <f t="shared" si="54"/>
        <v>0</v>
      </c>
      <c r="S827" s="13">
        <f t="shared" si="55"/>
        <v>0</v>
      </c>
      <c r="T827" s="14"/>
    </row>
    <row r="828" spans="1:23" ht="20.65" customHeight="1" x14ac:dyDescent="0.35">
      <c r="A828" s="120"/>
      <c r="B828" s="20" t="s">
        <v>30</v>
      </c>
      <c r="C828" s="37" t="s">
        <v>17</v>
      </c>
      <c r="D828" s="151">
        <v>65</v>
      </c>
      <c r="E828" s="174">
        <v>5176.7251408893162</v>
      </c>
      <c r="F828" s="151">
        <v>65</v>
      </c>
      <c r="G828" s="151">
        <v>12</v>
      </c>
      <c r="H828" s="151">
        <v>13</v>
      </c>
      <c r="I828" s="151">
        <v>22</v>
      </c>
      <c r="J828" s="151">
        <v>18</v>
      </c>
      <c r="K828" s="174">
        <v>5176.7251408893171</v>
      </c>
      <c r="L828" s="174">
        <v>949.30063342136395</v>
      </c>
      <c r="M828" s="174">
        <v>1084.0169068264481</v>
      </c>
      <c r="N828" s="174">
        <v>1694.8326694703042</v>
      </c>
      <c r="O828" s="174">
        <v>1448.5749311712002</v>
      </c>
      <c r="P828" s="4">
        <f t="shared" si="52"/>
        <v>0</v>
      </c>
      <c r="Q828" s="11">
        <f t="shared" si="53"/>
        <v>0</v>
      </c>
      <c r="R828" s="12">
        <f t="shared" si="54"/>
        <v>0</v>
      </c>
      <c r="S828" s="13">
        <f t="shared" si="55"/>
        <v>0</v>
      </c>
      <c r="T828" s="14"/>
    </row>
    <row r="829" spans="1:23" ht="29.25" customHeight="1" x14ac:dyDescent="0.35">
      <c r="A829" s="121"/>
      <c r="B829" s="97" t="s">
        <v>140</v>
      </c>
      <c r="C829" s="98"/>
      <c r="D829" s="163">
        <v>764</v>
      </c>
      <c r="E829" s="186">
        <v>40571.183495637335</v>
      </c>
      <c r="F829" s="163">
        <v>764</v>
      </c>
      <c r="G829" s="163">
        <v>185</v>
      </c>
      <c r="H829" s="163">
        <v>188</v>
      </c>
      <c r="I829" s="163">
        <v>186</v>
      </c>
      <c r="J829" s="163">
        <v>205</v>
      </c>
      <c r="K829" s="186">
        <v>40571.183495637335</v>
      </c>
      <c r="L829" s="186">
        <v>9032.1040334184108</v>
      </c>
      <c r="M829" s="186">
        <v>10222.2735749236</v>
      </c>
      <c r="N829" s="186">
        <v>10007.763471734206</v>
      </c>
      <c r="O829" s="186">
        <v>11309.042415561124</v>
      </c>
      <c r="P829" s="4">
        <f t="shared" si="52"/>
        <v>0</v>
      </c>
      <c r="Q829" s="11">
        <f t="shared" si="53"/>
        <v>0</v>
      </c>
      <c r="R829" s="12">
        <f t="shared" si="54"/>
        <v>0</v>
      </c>
      <c r="S829" s="13">
        <f t="shared" si="55"/>
        <v>0</v>
      </c>
      <c r="T829" s="14"/>
    </row>
    <row r="830" spans="1:23" ht="20.65" customHeight="1" x14ac:dyDescent="0.35">
      <c r="A830" s="119" t="s">
        <v>141</v>
      </c>
      <c r="B830" s="9" t="s">
        <v>16</v>
      </c>
      <c r="C830" s="9" t="s">
        <v>17</v>
      </c>
      <c r="D830" s="146">
        <v>3617</v>
      </c>
      <c r="E830" s="171">
        <v>405611.43364445458</v>
      </c>
      <c r="F830" s="146">
        <v>3617</v>
      </c>
      <c r="G830" s="146">
        <v>964</v>
      </c>
      <c r="H830" s="146">
        <v>853</v>
      </c>
      <c r="I830" s="146">
        <v>858</v>
      </c>
      <c r="J830" s="146">
        <v>942</v>
      </c>
      <c r="K830" s="171">
        <v>405611.43364445464</v>
      </c>
      <c r="L830" s="171">
        <v>104460.94862075217</v>
      </c>
      <c r="M830" s="171">
        <v>99079.259415420893</v>
      </c>
      <c r="N830" s="171">
        <v>98249.373594701479</v>
      </c>
      <c r="O830" s="171">
        <v>103821.85201358008</v>
      </c>
      <c r="P830" s="4">
        <f t="shared" si="52"/>
        <v>0</v>
      </c>
      <c r="Q830" s="11">
        <f t="shared" si="53"/>
        <v>0</v>
      </c>
      <c r="R830" s="12">
        <f t="shared" si="54"/>
        <v>0</v>
      </c>
      <c r="S830" s="13">
        <f t="shared" si="55"/>
        <v>0</v>
      </c>
      <c r="T830" s="14">
        <f>'[1]Свод МО Формула !!!!!!'!CA30</f>
        <v>3617</v>
      </c>
      <c r="U830" s="6">
        <f>'[1]Свод МО Формула !!!!!!'!CG30</f>
        <v>405611.43364445452</v>
      </c>
      <c r="V830" s="14">
        <f>T830-D830</f>
        <v>0</v>
      </c>
      <c r="W830" s="14">
        <f>U830-E830</f>
        <v>0</v>
      </c>
    </row>
    <row r="831" spans="1:23" ht="20.65" customHeight="1" x14ac:dyDescent="0.35">
      <c r="A831" s="120"/>
      <c r="B831" s="99" t="s">
        <v>118</v>
      </c>
      <c r="C831" s="58" t="s">
        <v>17</v>
      </c>
      <c r="D831" s="145">
        <v>86</v>
      </c>
      <c r="E831" s="170">
        <v>16366.363489380796</v>
      </c>
      <c r="F831" s="145">
        <v>86</v>
      </c>
      <c r="G831" s="145">
        <v>22</v>
      </c>
      <c r="H831" s="145">
        <v>22</v>
      </c>
      <c r="I831" s="145">
        <v>23</v>
      </c>
      <c r="J831" s="145">
        <v>19</v>
      </c>
      <c r="K831" s="170">
        <v>16366.363489380794</v>
      </c>
      <c r="L831" s="170">
        <v>4255.3147031758535</v>
      </c>
      <c r="M831" s="170">
        <v>4185.9072442491315</v>
      </c>
      <c r="N831" s="170">
        <v>4017.5927956804662</v>
      </c>
      <c r="O831" s="170">
        <v>3907.5487462753445</v>
      </c>
      <c r="P831" s="4">
        <f t="shared" si="52"/>
        <v>0</v>
      </c>
      <c r="Q831" s="11">
        <f t="shared" si="53"/>
        <v>0</v>
      </c>
      <c r="R831" s="12">
        <f t="shared" si="54"/>
        <v>0</v>
      </c>
      <c r="S831" s="13">
        <f t="shared" si="55"/>
        <v>0</v>
      </c>
      <c r="T831" s="14"/>
    </row>
    <row r="832" spans="1:23" ht="20.65" customHeight="1" x14ac:dyDescent="0.35">
      <c r="A832" s="120"/>
      <c r="B832" s="28" t="s">
        <v>118</v>
      </c>
      <c r="C832" s="37" t="s">
        <v>17</v>
      </c>
      <c r="D832" s="151">
        <v>20</v>
      </c>
      <c r="E832" s="174">
        <v>3773.1791375496955</v>
      </c>
      <c r="F832" s="151">
        <v>20</v>
      </c>
      <c r="G832" s="151">
        <v>3</v>
      </c>
      <c r="H832" s="151">
        <v>5</v>
      </c>
      <c r="I832" s="151">
        <v>7</v>
      </c>
      <c r="J832" s="151">
        <v>5</v>
      </c>
      <c r="K832" s="174">
        <v>3773.179137549695</v>
      </c>
      <c r="L832" s="174">
        <v>623.48481732241578</v>
      </c>
      <c r="M832" s="174">
        <v>943.29478438742387</v>
      </c>
      <c r="N832" s="174">
        <v>975.5650180026239</v>
      </c>
      <c r="O832" s="174">
        <v>1230.8345178372317</v>
      </c>
      <c r="P832" s="4">
        <f t="shared" si="52"/>
        <v>0</v>
      </c>
      <c r="Q832" s="11">
        <f t="shared" si="53"/>
        <v>0</v>
      </c>
      <c r="R832" s="12">
        <f t="shared" si="54"/>
        <v>0</v>
      </c>
      <c r="S832" s="13">
        <f t="shared" si="55"/>
        <v>0</v>
      </c>
      <c r="T832" s="14"/>
    </row>
    <row r="833" spans="1:20" ht="20.65" customHeight="1" x14ac:dyDescent="0.35">
      <c r="A833" s="120"/>
      <c r="B833" s="28" t="s">
        <v>49</v>
      </c>
      <c r="C833" s="37" t="s">
        <v>17</v>
      </c>
      <c r="D833" s="151">
        <v>66</v>
      </c>
      <c r="E833" s="174">
        <v>12593.1843518311</v>
      </c>
      <c r="F833" s="151">
        <v>66</v>
      </c>
      <c r="G833" s="151">
        <v>19</v>
      </c>
      <c r="H833" s="151">
        <v>17</v>
      </c>
      <c r="I833" s="151">
        <v>16</v>
      </c>
      <c r="J833" s="151">
        <v>14</v>
      </c>
      <c r="K833" s="174">
        <v>12593.1843518311</v>
      </c>
      <c r="L833" s="174">
        <v>3631.8298858534381</v>
      </c>
      <c r="M833" s="174">
        <v>3242.612459861708</v>
      </c>
      <c r="N833" s="174">
        <v>3042.0277776778426</v>
      </c>
      <c r="O833" s="174">
        <v>2676.7142284381125</v>
      </c>
      <c r="P833" s="4">
        <f t="shared" si="52"/>
        <v>0</v>
      </c>
      <c r="Q833" s="11">
        <f t="shared" si="53"/>
        <v>0</v>
      </c>
      <c r="R833" s="12">
        <f t="shared" si="54"/>
        <v>0</v>
      </c>
      <c r="S833" s="13">
        <f t="shared" si="55"/>
        <v>0</v>
      </c>
      <c r="T833" s="14"/>
    </row>
    <row r="834" spans="1:20" ht="20.65" customHeight="1" x14ac:dyDescent="0.35">
      <c r="A834" s="120"/>
      <c r="B834" s="100" t="s">
        <v>122</v>
      </c>
      <c r="C834" s="58" t="s">
        <v>17</v>
      </c>
      <c r="D834" s="145">
        <v>191</v>
      </c>
      <c r="E834" s="170">
        <v>8271.9963097214786</v>
      </c>
      <c r="F834" s="145">
        <v>191</v>
      </c>
      <c r="G834" s="145">
        <v>58</v>
      </c>
      <c r="H834" s="145">
        <v>51</v>
      </c>
      <c r="I834" s="145">
        <v>46</v>
      </c>
      <c r="J834" s="145">
        <v>36</v>
      </c>
      <c r="K834" s="170">
        <v>8271.9963097214786</v>
      </c>
      <c r="L834" s="170">
        <v>2601.6561139033633</v>
      </c>
      <c r="M834" s="170">
        <v>2192.5054074777554</v>
      </c>
      <c r="N834" s="170">
        <v>1880.2849212815076</v>
      </c>
      <c r="O834" s="170">
        <v>1597.5498670588518</v>
      </c>
      <c r="P834" s="4">
        <f t="shared" si="52"/>
        <v>0</v>
      </c>
      <c r="Q834" s="11">
        <f t="shared" si="53"/>
        <v>0</v>
      </c>
      <c r="R834" s="12">
        <f t="shared" si="54"/>
        <v>0</v>
      </c>
      <c r="S834" s="13">
        <f t="shared" si="55"/>
        <v>0</v>
      </c>
      <c r="T834" s="14"/>
    </row>
    <row r="835" spans="1:20" ht="20.65" customHeight="1" x14ac:dyDescent="0.35">
      <c r="A835" s="120"/>
      <c r="B835" s="28" t="s">
        <v>122</v>
      </c>
      <c r="C835" s="37" t="s">
        <v>17</v>
      </c>
      <c r="D835" s="151">
        <v>26</v>
      </c>
      <c r="E835" s="174">
        <v>2074.9162617654797</v>
      </c>
      <c r="F835" s="151">
        <v>26</v>
      </c>
      <c r="G835" s="151">
        <v>12</v>
      </c>
      <c r="H835" s="151">
        <v>7</v>
      </c>
      <c r="I835" s="151">
        <v>3</v>
      </c>
      <c r="J835" s="151">
        <v>4</v>
      </c>
      <c r="K835" s="174">
        <v>2074.9162617654797</v>
      </c>
      <c r="L835" s="174">
        <v>874.60101857136397</v>
      </c>
      <c r="M835" s="174">
        <v>540.62800453079592</v>
      </c>
      <c r="N835" s="174">
        <v>264.98044976510801</v>
      </c>
      <c r="O835" s="174">
        <v>394.70678889821198</v>
      </c>
      <c r="P835" s="4">
        <f t="shared" si="52"/>
        <v>0</v>
      </c>
      <c r="Q835" s="11">
        <f t="shared" si="53"/>
        <v>0</v>
      </c>
      <c r="R835" s="12">
        <f t="shared" si="54"/>
        <v>0</v>
      </c>
      <c r="S835" s="13">
        <f t="shared" si="55"/>
        <v>0</v>
      </c>
      <c r="T835" s="14"/>
    </row>
    <row r="836" spans="1:20" ht="20.65" customHeight="1" x14ac:dyDescent="0.35">
      <c r="A836" s="120"/>
      <c r="B836" s="20" t="s">
        <v>27</v>
      </c>
      <c r="C836" s="37" t="s">
        <v>17</v>
      </c>
      <c r="D836" s="151">
        <v>165</v>
      </c>
      <c r="E836" s="174">
        <v>6197.0800479559985</v>
      </c>
      <c r="F836" s="151">
        <v>165</v>
      </c>
      <c r="G836" s="151">
        <v>46</v>
      </c>
      <c r="H836" s="151">
        <v>44</v>
      </c>
      <c r="I836" s="151">
        <v>43</v>
      </c>
      <c r="J836" s="151">
        <v>32</v>
      </c>
      <c r="K836" s="174">
        <v>6197.0800479559985</v>
      </c>
      <c r="L836" s="174">
        <v>1727.0550953319994</v>
      </c>
      <c r="M836" s="174">
        <v>1651.8774029469596</v>
      </c>
      <c r="N836" s="174">
        <v>1615.3044715163996</v>
      </c>
      <c r="O836" s="174">
        <v>1202.8430781606398</v>
      </c>
      <c r="P836" s="4">
        <f t="shared" si="52"/>
        <v>0</v>
      </c>
      <c r="Q836" s="11">
        <f t="shared" si="53"/>
        <v>0</v>
      </c>
      <c r="R836" s="12">
        <f t="shared" si="54"/>
        <v>0</v>
      </c>
      <c r="S836" s="13">
        <f t="shared" si="55"/>
        <v>0</v>
      </c>
      <c r="T836" s="14"/>
    </row>
    <row r="837" spans="1:20" ht="20.65" customHeight="1" x14ac:dyDescent="0.35">
      <c r="A837" s="120"/>
      <c r="B837" s="99" t="s">
        <v>23</v>
      </c>
      <c r="C837" s="58" t="s">
        <v>17</v>
      </c>
      <c r="D837" s="145">
        <v>231</v>
      </c>
      <c r="E837" s="170">
        <v>56214.436207280625</v>
      </c>
      <c r="F837" s="145">
        <v>231</v>
      </c>
      <c r="G837" s="145">
        <v>55</v>
      </c>
      <c r="H837" s="145">
        <v>65</v>
      </c>
      <c r="I837" s="145">
        <v>59</v>
      </c>
      <c r="J837" s="145">
        <v>52</v>
      </c>
      <c r="K837" s="170">
        <v>56214.436207280633</v>
      </c>
      <c r="L837" s="170">
        <v>14160.058990966001</v>
      </c>
      <c r="M837" s="170">
        <v>15774.216076398308</v>
      </c>
      <c r="N837" s="170">
        <v>14176.146300020097</v>
      </c>
      <c r="O837" s="170">
        <v>12104.014839896223</v>
      </c>
      <c r="P837" s="4">
        <f t="shared" si="52"/>
        <v>0</v>
      </c>
      <c r="Q837" s="11">
        <f t="shared" si="53"/>
        <v>0</v>
      </c>
      <c r="R837" s="12">
        <f t="shared" si="54"/>
        <v>0</v>
      </c>
      <c r="S837" s="13">
        <f t="shared" si="55"/>
        <v>0</v>
      </c>
      <c r="T837" s="14"/>
    </row>
    <row r="838" spans="1:20" ht="20.65" customHeight="1" x14ac:dyDescent="0.35">
      <c r="A838" s="120"/>
      <c r="B838" s="28" t="s">
        <v>23</v>
      </c>
      <c r="C838" s="37" t="s">
        <v>17</v>
      </c>
      <c r="D838" s="151">
        <v>194</v>
      </c>
      <c r="E838" s="174">
        <v>37540.297418836693</v>
      </c>
      <c r="F838" s="151">
        <v>194</v>
      </c>
      <c r="G838" s="151">
        <v>44</v>
      </c>
      <c r="H838" s="151">
        <v>55</v>
      </c>
      <c r="I838" s="151">
        <v>50</v>
      </c>
      <c r="J838" s="151">
        <v>45</v>
      </c>
      <c r="K838" s="174">
        <v>37540.297418836693</v>
      </c>
      <c r="L838" s="174">
        <v>8608.287999806993</v>
      </c>
      <c r="M838" s="174">
        <v>10727.151538981027</v>
      </c>
      <c r="N838" s="174">
        <v>9633.7882163445447</v>
      </c>
      <c r="O838" s="174">
        <v>8571.0696637041274</v>
      </c>
      <c r="P838" s="4">
        <f t="shared" si="52"/>
        <v>0</v>
      </c>
      <c r="Q838" s="11">
        <f t="shared" si="53"/>
        <v>0</v>
      </c>
      <c r="R838" s="12">
        <f t="shared" si="54"/>
        <v>0</v>
      </c>
      <c r="S838" s="13">
        <f t="shared" si="55"/>
        <v>0</v>
      </c>
      <c r="T838" s="14"/>
    </row>
    <row r="839" spans="1:20" ht="20.65" customHeight="1" x14ac:dyDescent="0.35">
      <c r="A839" s="120"/>
      <c r="B839" s="101" t="s">
        <v>142</v>
      </c>
      <c r="C839" s="37" t="s">
        <v>17</v>
      </c>
      <c r="D839" s="151">
        <v>37</v>
      </c>
      <c r="E839" s="174">
        <v>18674.138788443935</v>
      </c>
      <c r="F839" s="151">
        <v>37</v>
      </c>
      <c r="G839" s="151">
        <v>11</v>
      </c>
      <c r="H839" s="151">
        <v>10</v>
      </c>
      <c r="I839" s="151">
        <v>9</v>
      </c>
      <c r="J839" s="151">
        <v>7</v>
      </c>
      <c r="K839" s="174">
        <v>18674.138788443939</v>
      </c>
      <c r="L839" s="174">
        <v>5551.7709911590091</v>
      </c>
      <c r="M839" s="174">
        <v>5047.0645374172809</v>
      </c>
      <c r="N839" s="174">
        <v>4542.3580836755527</v>
      </c>
      <c r="O839" s="174">
        <v>3532.9451761920959</v>
      </c>
      <c r="P839" s="4">
        <f t="shared" si="52"/>
        <v>0</v>
      </c>
      <c r="Q839" s="11">
        <f t="shared" si="53"/>
        <v>0</v>
      </c>
      <c r="R839" s="12">
        <f t="shared" si="54"/>
        <v>0</v>
      </c>
      <c r="S839" s="13">
        <f t="shared" si="55"/>
        <v>0</v>
      </c>
      <c r="T839" s="14"/>
    </row>
    <row r="840" spans="1:20" ht="20.65" customHeight="1" x14ac:dyDescent="0.35">
      <c r="A840" s="120"/>
      <c r="B840" s="102" t="s">
        <v>143</v>
      </c>
      <c r="C840" s="58" t="s">
        <v>17</v>
      </c>
      <c r="D840" s="145">
        <v>148</v>
      </c>
      <c r="E840" s="170">
        <v>13046.544700227585</v>
      </c>
      <c r="F840" s="145">
        <v>148</v>
      </c>
      <c r="G840" s="145">
        <v>51</v>
      </c>
      <c r="H840" s="145">
        <v>47</v>
      </c>
      <c r="I840" s="145">
        <v>31</v>
      </c>
      <c r="J840" s="145">
        <v>19</v>
      </c>
      <c r="K840" s="170">
        <v>13046.544700227583</v>
      </c>
      <c r="L840" s="170">
        <v>4471.124530954592</v>
      </c>
      <c r="M840" s="170">
        <v>4250.4917485336318</v>
      </c>
      <c r="N840" s="170">
        <v>2697.8393379842237</v>
      </c>
      <c r="O840" s="170">
        <v>1627.0890827551359</v>
      </c>
      <c r="P840" s="4">
        <f t="shared" si="52"/>
        <v>0</v>
      </c>
      <c r="Q840" s="11">
        <f t="shared" si="53"/>
        <v>0</v>
      </c>
      <c r="R840" s="12">
        <f t="shared" si="54"/>
        <v>0</v>
      </c>
      <c r="S840" s="13">
        <f t="shared" si="55"/>
        <v>0</v>
      </c>
      <c r="T840" s="14"/>
    </row>
    <row r="841" spans="1:20" ht="20.65" customHeight="1" x14ac:dyDescent="0.35">
      <c r="A841" s="120"/>
      <c r="B841" s="28" t="s">
        <v>46</v>
      </c>
      <c r="C841" s="37" t="s">
        <v>17</v>
      </c>
      <c r="D841" s="151">
        <v>83</v>
      </c>
      <c r="E841" s="174">
        <v>9260.3857576015525</v>
      </c>
      <c r="F841" s="151">
        <v>83</v>
      </c>
      <c r="G841" s="151">
        <v>29</v>
      </c>
      <c r="H841" s="151">
        <v>27</v>
      </c>
      <c r="I841" s="151">
        <v>17</v>
      </c>
      <c r="J841" s="151">
        <v>10</v>
      </c>
      <c r="K841" s="174">
        <v>9260.3857576015507</v>
      </c>
      <c r="L841" s="174">
        <v>3190.8806998709756</v>
      </c>
      <c r="M841" s="174">
        <v>3057.0428939365283</v>
      </c>
      <c r="N841" s="174">
        <v>1884.9162974022076</v>
      </c>
      <c r="O841" s="174">
        <v>1127.54586639184</v>
      </c>
      <c r="P841" s="4">
        <f t="shared" si="52"/>
        <v>0</v>
      </c>
      <c r="Q841" s="11">
        <f t="shared" si="53"/>
        <v>0</v>
      </c>
      <c r="R841" s="12">
        <f t="shared" si="54"/>
        <v>0</v>
      </c>
      <c r="S841" s="13">
        <f t="shared" si="55"/>
        <v>0</v>
      </c>
      <c r="T841" s="14"/>
    </row>
    <row r="842" spans="1:20" ht="20.65" customHeight="1" x14ac:dyDescent="0.35">
      <c r="A842" s="120"/>
      <c r="B842" s="21" t="s">
        <v>28</v>
      </c>
      <c r="C842" s="37" t="s">
        <v>17</v>
      </c>
      <c r="D842" s="151">
        <v>65</v>
      </c>
      <c r="E842" s="174">
        <v>3786.1589426260321</v>
      </c>
      <c r="F842" s="151">
        <v>65</v>
      </c>
      <c r="G842" s="151">
        <v>22</v>
      </c>
      <c r="H842" s="151">
        <v>20</v>
      </c>
      <c r="I842" s="151">
        <v>14</v>
      </c>
      <c r="J842" s="151">
        <v>9</v>
      </c>
      <c r="K842" s="174">
        <v>3786.1589426260316</v>
      </c>
      <c r="L842" s="174">
        <v>1280.243831083616</v>
      </c>
      <c r="M842" s="174">
        <v>1193.4488545971039</v>
      </c>
      <c r="N842" s="174">
        <v>812.92304058201603</v>
      </c>
      <c r="O842" s="174">
        <v>499.54321636329593</v>
      </c>
      <c r="P842" s="4">
        <f t="shared" si="52"/>
        <v>0</v>
      </c>
      <c r="Q842" s="11">
        <f t="shared" si="53"/>
        <v>0</v>
      </c>
      <c r="R842" s="12">
        <f t="shared" si="54"/>
        <v>0</v>
      </c>
      <c r="S842" s="13">
        <f t="shared" si="55"/>
        <v>0</v>
      </c>
      <c r="T842" s="14"/>
    </row>
    <row r="843" spans="1:20" ht="20.65" customHeight="1" x14ac:dyDescent="0.35">
      <c r="A843" s="120"/>
      <c r="B843" s="103" t="s">
        <v>30</v>
      </c>
      <c r="C843" s="58" t="s">
        <v>17</v>
      </c>
      <c r="D843" s="145">
        <v>131</v>
      </c>
      <c r="E843" s="170">
        <v>17068.866774000351</v>
      </c>
      <c r="F843" s="145">
        <v>131</v>
      </c>
      <c r="G843" s="145">
        <v>37</v>
      </c>
      <c r="H843" s="145">
        <v>22</v>
      </c>
      <c r="I843" s="145">
        <v>38</v>
      </c>
      <c r="J843" s="145">
        <v>34</v>
      </c>
      <c r="K843" s="170">
        <v>17068.866774000351</v>
      </c>
      <c r="L843" s="170">
        <v>5269.6909031593568</v>
      </c>
      <c r="M843" s="170">
        <v>3133.9225423463104</v>
      </c>
      <c r="N843" s="170">
        <v>4548.4965992254656</v>
      </c>
      <c r="O843" s="170">
        <v>4116.7567292692174</v>
      </c>
      <c r="P843" s="4">
        <f t="shared" si="52"/>
        <v>0</v>
      </c>
      <c r="Q843" s="11">
        <f t="shared" si="53"/>
        <v>0</v>
      </c>
      <c r="R843" s="12">
        <f t="shared" si="54"/>
        <v>0</v>
      </c>
      <c r="S843" s="13">
        <f t="shared" si="55"/>
        <v>0</v>
      </c>
      <c r="T843" s="14"/>
    </row>
    <row r="844" spans="1:20" ht="20.65" customHeight="1" x14ac:dyDescent="0.35">
      <c r="A844" s="120"/>
      <c r="B844" s="101" t="s">
        <v>144</v>
      </c>
      <c r="C844" s="37" t="s">
        <v>17</v>
      </c>
      <c r="D844" s="151">
        <v>65</v>
      </c>
      <c r="E844" s="174">
        <v>7112.4718370108158</v>
      </c>
      <c r="F844" s="151">
        <v>65</v>
      </c>
      <c r="G844" s="151">
        <v>18</v>
      </c>
      <c r="H844" s="151">
        <v>8</v>
      </c>
      <c r="I844" s="151">
        <v>22</v>
      </c>
      <c r="J844" s="151">
        <v>17</v>
      </c>
      <c r="K844" s="174">
        <v>7112.4718370108149</v>
      </c>
      <c r="L844" s="174">
        <v>1930.2237053979488</v>
      </c>
      <c r="M844" s="174">
        <v>820.6965813017664</v>
      </c>
      <c r="N844" s="174">
        <v>2430.8521577657857</v>
      </c>
      <c r="O844" s="174">
        <v>1930.6993925453135</v>
      </c>
      <c r="P844" s="4">
        <f t="shared" ref="P844:P900" si="57">F844-D844</f>
        <v>0</v>
      </c>
      <c r="Q844" s="11">
        <f t="shared" ref="Q844:Q904" si="58">K844-E844</f>
        <v>0</v>
      </c>
      <c r="R844" s="12">
        <f t="shared" si="54"/>
        <v>0</v>
      </c>
      <c r="S844" s="13">
        <f t="shared" si="55"/>
        <v>0</v>
      </c>
      <c r="T844" s="14"/>
    </row>
    <row r="845" spans="1:20" ht="20.65" customHeight="1" x14ac:dyDescent="0.35">
      <c r="A845" s="120"/>
      <c r="B845" s="28" t="s">
        <v>30</v>
      </c>
      <c r="C845" s="37" t="s">
        <v>17</v>
      </c>
      <c r="D845" s="151">
        <v>34</v>
      </c>
      <c r="E845" s="174">
        <v>2345.4005791527361</v>
      </c>
      <c r="F845" s="151">
        <v>34</v>
      </c>
      <c r="G845" s="151">
        <v>7</v>
      </c>
      <c r="H845" s="151">
        <v>6</v>
      </c>
      <c r="I845" s="151">
        <v>10</v>
      </c>
      <c r="J845" s="151">
        <v>11</v>
      </c>
      <c r="K845" s="174">
        <v>2345.4005791527361</v>
      </c>
      <c r="L845" s="174">
        <v>485.34431357260797</v>
      </c>
      <c r="M845" s="174">
        <v>410.47737158534397</v>
      </c>
      <c r="N845" s="174">
        <v>690.58299936527999</v>
      </c>
      <c r="O845" s="174">
        <v>758.99589462950394</v>
      </c>
      <c r="P845" s="4">
        <f t="shared" si="57"/>
        <v>0</v>
      </c>
      <c r="Q845" s="11">
        <f t="shared" si="58"/>
        <v>0</v>
      </c>
      <c r="R845" s="12">
        <f t="shared" si="54"/>
        <v>0</v>
      </c>
      <c r="S845" s="13">
        <f t="shared" si="55"/>
        <v>0</v>
      </c>
      <c r="T845" s="14"/>
    </row>
    <row r="846" spans="1:20" ht="20.65" customHeight="1" x14ac:dyDescent="0.35">
      <c r="A846" s="120"/>
      <c r="B846" s="38" t="s">
        <v>100</v>
      </c>
      <c r="C846" s="37" t="s">
        <v>17</v>
      </c>
      <c r="D846" s="151">
        <v>32</v>
      </c>
      <c r="E846" s="174">
        <v>7610.9943578368002</v>
      </c>
      <c r="F846" s="151">
        <v>32</v>
      </c>
      <c r="G846" s="151">
        <v>12</v>
      </c>
      <c r="H846" s="151">
        <v>8</v>
      </c>
      <c r="I846" s="151">
        <v>6</v>
      </c>
      <c r="J846" s="151">
        <v>6</v>
      </c>
      <c r="K846" s="174">
        <v>7610.9943578368011</v>
      </c>
      <c r="L846" s="174">
        <v>2854.1228841888005</v>
      </c>
      <c r="M846" s="174">
        <v>1902.7485894592</v>
      </c>
      <c r="N846" s="174">
        <v>1427.0614420944003</v>
      </c>
      <c r="O846" s="174">
        <v>1427.0614420944003</v>
      </c>
      <c r="P846" s="4">
        <f t="shared" si="57"/>
        <v>0</v>
      </c>
      <c r="Q846" s="11">
        <f t="shared" si="58"/>
        <v>0</v>
      </c>
      <c r="R846" s="12">
        <f t="shared" si="54"/>
        <v>0</v>
      </c>
      <c r="S846" s="13">
        <f t="shared" si="55"/>
        <v>0</v>
      </c>
      <c r="T846" s="14"/>
    </row>
    <row r="847" spans="1:20" ht="20.65" customHeight="1" x14ac:dyDescent="0.35">
      <c r="A847" s="120"/>
      <c r="B847" s="99" t="s">
        <v>47</v>
      </c>
      <c r="C847" s="58" t="s">
        <v>17</v>
      </c>
      <c r="D847" s="145">
        <v>174</v>
      </c>
      <c r="E847" s="170">
        <v>19599.720800158131</v>
      </c>
      <c r="F847" s="145">
        <v>174</v>
      </c>
      <c r="G847" s="145">
        <v>35</v>
      </c>
      <c r="H847" s="145">
        <v>44</v>
      </c>
      <c r="I847" s="145">
        <v>43</v>
      </c>
      <c r="J847" s="145">
        <v>52</v>
      </c>
      <c r="K847" s="170">
        <v>19599.720800158131</v>
      </c>
      <c r="L847" s="170">
        <v>3957.3346040471042</v>
      </c>
      <c r="M847" s="170">
        <v>4958.0225965160807</v>
      </c>
      <c r="N847" s="170">
        <v>4838.2880778653125</v>
      </c>
      <c r="O847" s="170">
        <v>5846.0755217296319</v>
      </c>
      <c r="P847" s="4">
        <f t="shared" si="57"/>
        <v>0</v>
      </c>
      <c r="Q847" s="11">
        <f t="shared" si="58"/>
        <v>0</v>
      </c>
      <c r="R847" s="12">
        <f t="shared" si="54"/>
        <v>0</v>
      </c>
      <c r="S847" s="13">
        <f t="shared" si="55"/>
        <v>0</v>
      </c>
      <c r="T847" s="14"/>
    </row>
    <row r="848" spans="1:20" ht="20.65" customHeight="1" x14ac:dyDescent="0.35">
      <c r="A848" s="120"/>
      <c r="B848" s="20" t="s">
        <v>47</v>
      </c>
      <c r="C848" s="37" t="s">
        <v>17</v>
      </c>
      <c r="D848" s="151">
        <v>174</v>
      </c>
      <c r="E848" s="174">
        <v>19599.720800158131</v>
      </c>
      <c r="F848" s="151">
        <v>174</v>
      </c>
      <c r="G848" s="151">
        <v>35</v>
      </c>
      <c r="H848" s="151">
        <v>44</v>
      </c>
      <c r="I848" s="151">
        <v>43</v>
      </c>
      <c r="J848" s="151">
        <v>52</v>
      </c>
      <c r="K848" s="174">
        <v>19599.720800158131</v>
      </c>
      <c r="L848" s="174">
        <v>3957.3346040471042</v>
      </c>
      <c r="M848" s="174">
        <v>4958.0225965160807</v>
      </c>
      <c r="N848" s="174">
        <v>4838.2880778653125</v>
      </c>
      <c r="O848" s="174">
        <v>5846.0755217296319</v>
      </c>
      <c r="P848" s="4">
        <f t="shared" si="57"/>
        <v>0</v>
      </c>
      <c r="Q848" s="11">
        <f t="shared" si="58"/>
        <v>0</v>
      </c>
      <c r="R848" s="12">
        <f t="shared" si="54"/>
        <v>0</v>
      </c>
      <c r="S848" s="13">
        <f t="shared" si="55"/>
        <v>0</v>
      </c>
      <c r="T848" s="14"/>
    </row>
    <row r="849" spans="1:20" ht="20.65" customHeight="1" x14ac:dyDescent="0.35">
      <c r="A849" s="120"/>
      <c r="B849" s="25" t="s">
        <v>45</v>
      </c>
      <c r="C849" s="58" t="s">
        <v>17</v>
      </c>
      <c r="D849" s="145">
        <v>198</v>
      </c>
      <c r="E849" s="170">
        <v>22879.368546347658</v>
      </c>
      <c r="F849" s="145">
        <v>198</v>
      </c>
      <c r="G849" s="145">
        <v>44</v>
      </c>
      <c r="H849" s="145">
        <v>54</v>
      </c>
      <c r="I849" s="145">
        <v>48</v>
      </c>
      <c r="J849" s="145">
        <v>52</v>
      </c>
      <c r="K849" s="170">
        <v>22879.368546347658</v>
      </c>
      <c r="L849" s="170">
        <v>5879.2612738244343</v>
      </c>
      <c r="M849" s="170">
        <v>5848.0356396232964</v>
      </c>
      <c r="N849" s="170">
        <v>5619.9854842461909</v>
      </c>
      <c r="O849" s="170">
        <v>5532.086148653736</v>
      </c>
      <c r="P849" s="4">
        <f t="shared" si="57"/>
        <v>0</v>
      </c>
      <c r="Q849" s="11">
        <f t="shared" si="58"/>
        <v>0</v>
      </c>
      <c r="R849" s="12">
        <f t="shared" si="54"/>
        <v>0</v>
      </c>
      <c r="S849" s="13">
        <f t="shared" si="55"/>
        <v>0</v>
      </c>
      <c r="T849" s="14"/>
    </row>
    <row r="850" spans="1:20" ht="20.65" customHeight="1" x14ac:dyDescent="0.35">
      <c r="A850" s="120"/>
      <c r="B850" s="20" t="s">
        <v>87</v>
      </c>
      <c r="C850" s="37" t="s">
        <v>17</v>
      </c>
      <c r="D850" s="151">
        <v>104</v>
      </c>
      <c r="E850" s="174">
        <v>17386.264839901083</v>
      </c>
      <c r="F850" s="151">
        <v>104</v>
      </c>
      <c r="G850" s="151">
        <v>30</v>
      </c>
      <c r="H850" s="151">
        <v>24</v>
      </c>
      <c r="I850" s="151">
        <v>26</v>
      </c>
      <c r="J850" s="151">
        <v>24</v>
      </c>
      <c r="K850" s="174">
        <v>17386.264839901083</v>
      </c>
      <c r="L850" s="174">
        <v>5083.3028145733124</v>
      </c>
      <c r="M850" s="174">
        <v>3990.1498460522498</v>
      </c>
      <c r="N850" s="174">
        <v>4322.6623332232712</v>
      </c>
      <c r="O850" s="174">
        <v>3990.1498460522498</v>
      </c>
      <c r="P850" s="4">
        <f t="shared" si="57"/>
        <v>0</v>
      </c>
      <c r="Q850" s="11">
        <f t="shared" si="58"/>
        <v>0</v>
      </c>
      <c r="R850" s="12">
        <f t="shared" si="54"/>
        <v>0</v>
      </c>
      <c r="S850" s="13">
        <f t="shared" si="55"/>
        <v>0</v>
      </c>
      <c r="T850" s="14"/>
    </row>
    <row r="851" spans="1:20" ht="20.65" customHeight="1" x14ac:dyDescent="0.35">
      <c r="A851" s="120"/>
      <c r="B851" s="20" t="s">
        <v>45</v>
      </c>
      <c r="C851" s="37" t="s">
        <v>17</v>
      </c>
      <c r="D851" s="151">
        <v>47</v>
      </c>
      <c r="E851" s="174">
        <v>3518.1247726058564</v>
      </c>
      <c r="F851" s="151">
        <v>47</v>
      </c>
      <c r="G851" s="151">
        <v>7</v>
      </c>
      <c r="H851" s="151">
        <v>18</v>
      </c>
      <c r="I851" s="151">
        <v>11</v>
      </c>
      <c r="J851" s="151">
        <v>11</v>
      </c>
      <c r="K851" s="174">
        <v>3518.1247726058564</v>
      </c>
      <c r="L851" s="174">
        <v>525.35940325545619</v>
      </c>
      <c r="M851" s="174">
        <v>1344.4018362859842</v>
      </c>
      <c r="N851" s="174">
        <v>833.86283661676805</v>
      </c>
      <c r="O851" s="174">
        <v>814.50069644764801</v>
      </c>
      <c r="P851" s="4">
        <f t="shared" si="57"/>
        <v>0</v>
      </c>
      <c r="Q851" s="11">
        <f t="shared" si="58"/>
        <v>0</v>
      </c>
      <c r="R851" s="12">
        <f t="shared" si="54"/>
        <v>0</v>
      </c>
      <c r="S851" s="13">
        <f t="shared" si="55"/>
        <v>0</v>
      </c>
      <c r="T851" s="14"/>
    </row>
    <row r="852" spans="1:20" ht="20.65" customHeight="1" x14ac:dyDescent="0.35">
      <c r="A852" s="120"/>
      <c r="B852" s="20" t="s">
        <v>27</v>
      </c>
      <c r="C852" s="37" t="s">
        <v>17</v>
      </c>
      <c r="D852" s="151">
        <v>47</v>
      </c>
      <c r="E852" s="174">
        <v>1974.9789338407184</v>
      </c>
      <c r="F852" s="151">
        <v>47</v>
      </c>
      <c r="G852" s="151">
        <v>7</v>
      </c>
      <c r="H852" s="151">
        <v>12</v>
      </c>
      <c r="I852" s="151">
        <v>11</v>
      </c>
      <c r="J852" s="151">
        <v>17</v>
      </c>
      <c r="K852" s="174">
        <v>1974.9789338407184</v>
      </c>
      <c r="L852" s="174">
        <v>270.59905599566559</v>
      </c>
      <c r="M852" s="174">
        <v>513.48395728506239</v>
      </c>
      <c r="N852" s="174">
        <v>463.46031440615201</v>
      </c>
      <c r="O852" s="174">
        <v>727.43560615383831</v>
      </c>
      <c r="P852" s="4">
        <f t="shared" si="57"/>
        <v>0</v>
      </c>
      <c r="Q852" s="11">
        <f t="shared" si="58"/>
        <v>0</v>
      </c>
      <c r="R852" s="12">
        <f t="shared" si="54"/>
        <v>0</v>
      </c>
      <c r="S852" s="13">
        <f t="shared" si="55"/>
        <v>0</v>
      </c>
      <c r="T852" s="14"/>
    </row>
    <row r="853" spans="1:20" ht="20.65" customHeight="1" x14ac:dyDescent="0.35">
      <c r="A853" s="120"/>
      <c r="B853" s="99" t="s">
        <v>25</v>
      </c>
      <c r="C853" s="58" t="s">
        <v>17</v>
      </c>
      <c r="D853" s="145">
        <v>612</v>
      </c>
      <c r="E853" s="170">
        <v>65217.290466353988</v>
      </c>
      <c r="F853" s="145">
        <v>612</v>
      </c>
      <c r="G853" s="145">
        <v>147</v>
      </c>
      <c r="H853" s="145">
        <v>148</v>
      </c>
      <c r="I853" s="145">
        <v>152</v>
      </c>
      <c r="J853" s="145">
        <v>165</v>
      </c>
      <c r="K853" s="170">
        <v>65217.290466353974</v>
      </c>
      <c r="L853" s="170">
        <v>15565.516844730006</v>
      </c>
      <c r="M853" s="170">
        <v>15161.436150563499</v>
      </c>
      <c r="N853" s="170">
        <v>15867.156967076451</v>
      </c>
      <c r="O853" s="170">
        <v>18623.180503984022</v>
      </c>
      <c r="P853" s="4">
        <f t="shared" si="57"/>
        <v>0</v>
      </c>
      <c r="Q853" s="11">
        <f t="shared" si="58"/>
        <v>0</v>
      </c>
      <c r="R853" s="12">
        <f t="shared" si="54"/>
        <v>0</v>
      </c>
      <c r="S853" s="13">
        <f t="shared" si="55"/>
        <v>0</v>
      </c>
      <c r="T853" s="14"/>
    </row>
    <row r="854" spans="1:20" ht="20.65" customHeight="1" x14ac:dyDescent="0.35">
      <c r="A854" s="120"/>
      <c r="B854" s="28" t="s">
        <v>25</v>
      </c>
      <c r="C854" s="37" t="s">
        <v>17</v>
      </c>
      <c r="D854" s="151">
        <v>495</v>
      </c>
      <c r="E854" s="174">
        <v>50443.886682583769</v>
      </c>
      <c r="F854" s="151">
        <v>495</v>
      </c>
      <c r="G854" s="151">
        <v>116</v>
      </c>
      <c r="H854" s="151">
        <v>120</v>
      </c>
      <c r="I854" s="151">
        <v>125</v>
      </c>
      <c r="J854" s="151">
        <v>134</v>
      </c>
      <c r="K854" s="174">
        <v>50443.886682583761</v>
      </c>
      <c r="L854" s="174">
        <v>10373.025901928908</v>
      </c>
      <c r="M854" s="174">
        <v>12003.150777031547</v>
      </c>
      <c r="N854" s="174">
        <v>12816.343423421495</v>
      </c>
      <c r="O854" s="174">
        <v>15251.366580201808</v>
      </c>
      <c r="P854" s="4">
        <f t="shared" si="57"/>
        <v>0</v>
      </c>
      <c r="Q854" s="11">
        <f t="shared" si="58"/>
        <v>0</v>
      </c>
      <c r="R854" s="12">
        <f t="shared" si="54"/>
        <v>0</v>
      </c>
      <c r="S854" s="13">
        <f t="shared" si="55"/>
        <v>0</v>
      </c>
      <c r="T854" s="14"/>
    </row>
    <row r="855" spans="1:20" ht="20.65" customHeight="1" x14ac:dyDescent="0.35">
      <c r="A855" s="120"/>
      <c r="B855" s="21" t="s">
        <v>34</v>
      </c>
      <c r="C855" s="37" t="s">
        <v>17</v>
      </c>
      <c r="D855" s="151">
        <v>79</v>
      </c>
      <c r="E855" s="174">
        <v>5343.3291858815683</v>
      </c>
      <c r="F855" s="151">
        <v>79</v>
      </c>
      <c r="G855" s="151">
        <v>18</v>
      </c>
      <c r="H855" s="151">
        <v>20</v>
      </c>
      <c r="I855" s="151">
        <v>19</v>
      </c>
      <c r="J855" s="151">
        <v>22</v>
      </c>
      <c r="K855" s="174">
        <v>5343.3291858815683</v>
      </c>
      <c r="L855" s="174">
        <v>1258.0132257042562</v>
      </c>
      <c r="M855" s="174">
        <v>1360.6086647238401</v>
      </c>
      <c r="N855" s="174">
        <v>1285.4070684620481</v>
      </c>
      <c r="O855" s="174">
        <v>1439.3002269914241</v>
      </c>
      <c r="P855" s="4">
        <f t="shared" si="57"/>
        <v>0</v>
      </c>
      <c r="Q855" s="11">
        <f t="shared" si="58"/>
        <v>0</v>
      </c>
      <c r="R855" s="12">
        <f t="shared" si="54"/>
        <v>0</v>
      </c>
      <c r="S855" s="13">
        <f t="shared" si="55"/>
        <v>0</v>
      </c>
      <c r="T855" s="14"/>
    </row>
    <row r="856" spans="1:20" ht="20.65" customHeight="1" x14ac:dyDescent="0.35">
      <c r="A856" s="120"/>
      <c r="B856" s="104" t="s">
        <v>50</v>
      </c>
      <c r="C856" s="37" t="s">
        <v>17</v>
      </c>
      <c r="D856" s="151">
        <v>18</v>
      </c>
      <c r="E856" s="174">
        <v>3663.1448120848895</v>
      </c>
      <c r="F856" s="151">
        <v>18</v>
      </c>
      <c r="G856" s="151">
        <v>3</v>
      </c>
      <c r="H856" s="151">
        <v>4</v>
      </c>
      <c r="I856" s="151">
        <v>4</v>
      </c>
      <c r="J856" s="151">
        <v>7</v>
      </c>
      <c r="K856" s="174">
        <v>3663.1448120848895</v>
      </c>
      <c r="L856" s="174">
        <v>610.52413534748155</v>
      </c>
      <c r="M856" s="174">
        <v>814.0321804633088</v>
      </c>
      <c r="N856" s="174">
        <v>814.0321804633088</v>
      </c>
      <c r="O856" s="174">
        <v>1424.5563158107902</v>
      </c>
      <c r="P856" s="4">
        <f t="shared" si="57"/>
        <v>0</v>
      </c>
      <c r="Q856" s="11">
        <f t="shared" si="58"/>
        <v>0</v>
      </c>
      <c r="R856" s="12">
        <f t="shared" si="54"/>
        <v>0</v>
      </c>
      <c r="S856" s="13">
        <f t="shared" si="55"/>
        <v>0</v>
      </c>
      <c r="T856" s="14"/>
    </row>
    <row r="857" spans="1:20" ht="20.65" customHeight="1" x14ac:dyDescent="0.35">
      <c r="A857" s="120"/>
      <c r="B857" s="38" t="s">
        <v>100</v>
      </c>
      <c r="C857" s="37" t="s">
        <v>17</v>
      </c>
      <c r="D857" s="151">
        <v>20</v>
      </c>
      <c r="E857" s="174">
        <v>5766.9297858037598</v>
      </c>
      <c r="F857" s="151">
        <v>20</v>
      </c>
      <c r="G857" s="151">
        <v>10</v>
      </c>
      <c r="H857" s="151">
        <v>4</v>
      </c>
      <c r="I857" s="151">
        <v>4</v>
      </c>
      <c r="J857" s="151">
        <v>2</v>
      </c>
      <c r="K857" s="174">
        <v>5766.9297858037608</v>
      </c>
      <c r="L857" s="174">
        <v>3323.9535817493602</v>
      </c>
      <c r="M857" s="174">
        <v>983.64452834480016</v>
      </c>
      <c r="N857" s="174">
        <v>951.37429472960002</v>
      </c>
      <c r="O857" s="174">
        <v>507.95738098000004</v>
      </c>
      <c r="P857" s="4">
        <f t="shared" si="57"/>
        <v>0</v>
      </c>
      <c r="Q857" s="11">
        <f t="shared" si="58"/>
        <v>0</v>
      </c>
      <c r="R857" s="12">
        <f t="shared" si="54"/>
        <v>0</v>
      </c>
      <c r="S857" s="13">
        <f t="shared" si="55"/>
        <v>0</v>
      </c>
      <c r="T857" s="14"/>
    </row>
    <row r="858" spans="1:20" ht="20.65" customHeight="1" x14ac:dyDescent="0.35">
      <c r="A858" s="120"/>
      <c r="B858" s="39" t="s">
        <v>145</v>
      </c>
      <c r="C858" s="58" t="s">
        <v>17</v>
      </c>
      <c r="D858" s="145">
        <v>516</v>
      </c>
      <c r="E858" s="170">
        <v>104268.19406848616</v>
      </c>
      <c r="F858" s="145">
        <v>516</v>
      </c>
      <c r="G858" s="145">
        <v>124</v>
      </c>
      <c r="H858" s="145">
        <v>131</v>
      </c>
      <c r="I858" s="145">
        <v>132</v>
      </c>
      <c r="J858" s="145">
        <v>129</v>
      </c>
      <c r="K858" s="170">
        <v>104268.19406848618</v>
      </c>
      <c r="L858" s="170">
        <v>25330.775647732491</v>
      </c>
      <c r="M858" s="170">
        <v>26326.783261133423</v>
      </c>
      <c r="N858" s="170">
        <v>26487.436436008262</v>
      </c>
      <c r="O858" s="170">
        <v>26123.198723611986</v>
      </c>
      <c r="P858" s="4">
        <f t="shared" si="57"/>
        <v>0</v>
      </c>
      <c r="Q858" s="11">
        <f t="shared" si="58"/>
        <v>0</v>
      </c>
      <c r="R858" s="12">
        <f t="shared" si="54"/>
        <v>0</v>
      </c>
      <c r="S858" s="13">
        <f t="shared" si="55"/>
        <v>0</v>
      </c>
      <c r="T858" s="14"/>
    </row>
    <row r="859" spans="1:20" ht="20.65" customHeight="1" x14ac:dyDescent="0.35">
      <c r="A859" s="120"/>
      <c r="B859" s="28" t="s">
        <v>44</v>
      </c>
      <c r="C859" s="37" t="s">
        <v>17</v>
      </c>
      <c r="D859" s="151">
        <v>516</v>
      </c>
      <c r="E859" s="174">
        <v>104268.19406848616</v>
      </c>
      <c r="F859" s="151">
        <v>516</v>
      </c>
      <c r="G859" s="151">
        <v>124</v>
      </c>
      <c r="H859" s="151">
        <v>131</v>
      </c>
      <c r="I859" s="151">
        <v>132</v>
      </c>
      <c r="J859" s="151">
        <v>129</v>
      </c>
      <c r="K859" s="174">
        <v>104268.19406848618</v>
      </c>
      <c r="L859" s="174">
        <v>25330.775647732491</v>
      </c>
      <c r="M859" s="174">
        <v>26326.783261133423</v>
      </c>
      <c r="N859" s="174">
        <v>26487.436436008262</v>
      </c>
      <c r="O859" s="174">
        <v>26123.198723611986</v>
      </c>
      <c r="P859" s="4">
        <f t="shared" si="57"/>
        <v>0</v>
      </c>
      <c r="Q859" s="11">
        <f t="shared" si="58"/>
        <v>0</v>
      </c>
      <c r="R859" s="12">
        <f t="shared" si="54"/>
        <v>0</v>
      </c>
      <c r="S859" s="13">
        <f t="shared" si="55"/>
        <v>0</v>
      </c>
      <c r="T859" s="14"/>
    </row>
    <row r="860" spans="1:20" ht="20.65" customHeight="1" x14ac:dyDescent="0.35">
      <c r="A860" s="120"/>
      <c r="B860" s="99" t="s">
        <v>50</v>
      </c>
      <c r="C860" s="58" t="s">
        <v>17</v>
      </c>
      <c r="D860" s="145">
        <v>102</v>
      </c>
      <c r="E860" s="170">
        <v>3966.6236505529314</v>
      </c>
      <c r="F860" s="145">
        <v>102</v>
      </c>
      <c r="G860" s="145">
        <v>32</v>
      </c>
      <c r="H860" s="145">
        <v>3</v>
      </c>
      <c r="I860" s="145">
        <v>21</v>
      </c>
      <c r="J860" s="145">
        <v>46</v>
      </c>
      <c r="K860" s="170">
        <v>3966.6236505529305</v>
      </c>
      <c r="L860" s="170">
        <v>1303.8967171297197</v>
      </c>
      <c r="M860" s="170">
        <v>87.226441461885614</v>
      </c>
      <c r="N860" s="170">
        <v>670.34478211319924</v>
      </c>
      <c r="O860" s="170">
        <v>1905.1557098481264</v>
      </c>
      <c r="P860" s="4">
        <f t="shared" si="57"/>
        <v>0</v>
      </c>
      <c r="Q860" s="11">
        <f t="shared" si="58"/>
        <v>0</v>
      </c>
      <c r="R860" s="12">
        <f t="shared" si="54"/>
        <v>0</v>
      </c>
      <c r="S860" s="13">
        <f t="shared" si="55"/>
        <v>0</v>
      </c>
      <c r="T860" s="14"/>
    </row>
    <row r="861" spans="1:20" ht="20.65" customHeight="1" x14ac:dyDescent="0.35">
      <c r="A861" s="120"/>
      <c r="B861" s="20" t="s">
        <v>27</v>
      </c>
      <c r="C861" s="37" t="s">
        <v>17</v>
      </c>
      <c r="D861" s="151">
        <v>102</v>
      </c>
      <c r="E861" s="174">
        <v>3966.6236505529314</v>
      </c>
      <c r="F861" s="151">
        <v>102</v>
      </c>
      <c r="G861" s="151">
        <v>32</v>
      </c>
      <c r="H861" s="151">
        <v>3</v>
      </c>
      <c r="I861" s="151">
        <v>21</v>
      </c>
      <c r="J861" s="151">
        <v>46</v>
      </c>
      <c r="K861" s="174">
        <v>3966.6236505529305</v>
      </c>
      <c r="L861" s="174">
        <v>1303.8967171297197</v>
      </c>
      <c r="M861" s="174">
        <v>87.226441461885614</v>
      </c>
      <c r="N861" s="174">
        <v>670.34478211319924</v>
      </c>
      <c r="O861" s="174">
        <v>1905.1557098481264</v>
      </c>
      <c r="P861" s="4">
        <f t="shared" si="57"/>
        <v>0</v>
      </c>
      <c r="Q861" s="11">
        <f t="shared" si="58"/>
        <v>0</v>
      </c>
      <c r="R861" s="12">
        <f t="shared" si="54"/>
        <v>0</v>
      </c>
      <c r="S861" s="13">
        <f t="shared" si="55"/>
        <v>0</v>
      </c>
      <c r="T861" s="14"/>
    </row>
    <row r="862" spans="1:20" ht="28.5" customHeight="1" x14ac:dyDescent="0.35">
      <c r="A862" s="120"/>
      <c r="B862" s="25" t="s">
        <v>146</v>
      </c>
      <c r="C862" s="58" t="s">
        <v>17</v>
      </c>
      <c r="D862" s="145">
        <v>1228</v>
      </c>
      <c r="E862" s="170">
        <v>78712.028631944908</v>
      </c>
      <c r="F862" s="145">
        <v>1228</v>
      </c>
      <c r="G862" s="145">
        <v>359</v>
      </c>
      <c r="H862" s="145">
        <v>266</v>
      </c>
      <c r="I862" s="145">
        <v>265</v>
      </c>
      <c r="J862" s="145">
        <v>338</v>
      </c>
      <c r="K862" s="170">
        <v>78712.028631944908</v>
      </c>
      <c r="L862" s="170">
        <v>21666.318291129246</v>
      </c>
      <c r="M862" s="170">
        <v>17160.712307117563</v>
      </c>
      <c r="N862" s="170">
        <v>17445.801893200292</v>
      </c>
      <c r="O862" s="170">
        <v>22439.196140497806</v>
      </c>
      <c r="P862" s="4">
        <f t="shared" si="57"/>
        <v>0</v>
      </c>
      <c r="Q862" s="11">
        <f t="shared" si="58"/>
        <v>0</v>
      </c>
      <c r="R862" s="12">
        <f t="shared" si="54"/>
        <v>0</v>
      </c>
      <c r="S862" s="13">
        <f t="shared" si="55"/>
        <v>0</v>
      </c>
      <c r="T862" s="14"/>
    </row>
    <row r="863" spans="1:20" ht="20.65" customHeight="1" x14ac:dyDescent="0.35">
      <c r="A863" s="120"/>
      <c r="B863" s="20" t="s">
        <v>26</v>
      </c>
      <c r="C863" s="37" t="s">
        <v>17</v>
      </c>
      <c r="D863" s="151">
        <v>489</v>
      </c>
      <c r="E863" s="174">
        <v>44855.672532881508</v>
      </c>
      <c r="F863" s="151">
        <v>489</v>
      </c>
      <c r="G863" s="151">
        <v>98</v>
      </c>
      <c r="H863" s="151">
        <v>109</v>
      </c>
      <c r="I863" s="151">
        <v>118</v>
      </c>
      <c r="J863" s="151">
        <v>164</v>
      </c>
      <c r="K863" s="174">
        <v>44855.672532881508</v>
      </c>
      <c r="L863" s="174">
        <v>9523.232786366545</v>
      </c>
      <c r="M863" s="174">
        <v>10022.728194976336</v>
      </c>
      <c r="N863" s="174">
        <v>10808.305200554067</v>
      </c>
      <c r="O863" s="174">
        <v>14501.40635098456</v>
      </c>
      <c r="P863" s="4">
        <f t="shared" si="57"/>
        <v>0</v>
      </c>
      <c r="Q863" s="11">
        <f t="shared" si="58"/>
        <v>0</v>
      </c>
      <c r="R863" s="12">
        <f t="shared" si="54"/>
        <v>0</v>
      </c>
      <c r="S863" s="13">
        <f t="shared" si="55"/>
        <v>0</v>
      </c>
      <c r="T863" s="14"/>
    </row>
    <row r="864" spans="1:20" ht="20.65" customHeight="1" x14ac:dyDescent="0.35">
      <c r="A864" s="120"/>
      <c r="B864" s="20" t="s">
        <v>27</v>
      </c>
      <c r="C864" s="37" t="s">
        <v>17</v>
      </c>
      <c r="D864" s="151">
        <v>691</v>
      </c>
      <c r="E864" s="174">
        <v>32659.418608568496</v>
      </c>
      <c r="F864" s="151">
        <v>691</v>
      </c>
      <c r="G864" s="151">
        <v>244</v>
      </c>
      <c r="H864" s="151">
        <v>145</v>
      </c>
      <c r="I864" s="151">
        <v>135</v>
      </c>
      <c r="J864" s="151">
        <v>167</v>
      </c>
      <c r="K864" s="174">
        <v>32659.418608568496</v>
      </c>
      <c r="L864" s="174">
        <v>11757.719377389998</v>
      </c>
      <c r="M864" s="174">
        <v>6838.7497395175005</v>
      </c>
      <c r="N864" s="174">
        <v>6338.2623200224998</v>
      </c>
      <c r="O864" s="174">
        <v>7724.6871716384994</v>
      </c>
      <c r="P864" s="4">
        <f t="shared" si="57"/>
        <v>0</v>
      </c>
      <c r="Q864" s="11">
        <f t="shared" si="58"/>
        <v>0</v>
      </c>
      <c r="R864" s="12">
        <f t="shared" si="54"/>
        <v>0</v>
      </c>
      <c r="S864" s="13">
        <f t="shared" si="55"/>
        <v>0</v>
      </c>
      <c r="T864" s="14"/>
    </row>
    <row r="865" spans="1:23" ht="20.65" customHeight="1" x14ac:dyDescent="0.35">
      <c r="A865" s="120"/>
      <c r="B865" s="28" t="s">
        <v>100</v>
      </c>
      <c r="C865" s="37" t="s">
        <v>17</v>
      </c>
      <c r="D865" s="151">
        <v>48</v>
      </c>
      <c r="E865" s="174">
        <v>1196.9374904949063</v>
      </c>
      <c r="F865" s="151">
        <v>48</v>
      </c>
      <c r="G865" s="151">
        <v>17</v>
      </c>
      <c r="H865" s="151">
        <v>12</v>
      </c>
      <c r="I865" s="151">
        <v>12</v>
      </c>
      <c r="J865" s="151">
        <v>7</v>
      </c>
      <c r="K865" s="174">
        <v>1196.9374904949063</v>
      </c>
      <c r="L865" s="174">
        <v>385.36612737270309</v>
      </c>
      <c r="M865" s="174">
        <v>299.23437262372659</v>
      </c>
      <c r="N865" s="174">
        <v>299.23437262372659</v>
      </c>
      <c r="O865" s="174">
        <v>213.10261787475005</v>
      </c>
      <c r="P865" s="4">
        <f t="shared" si="57"/>
        <v>0</v>
      </c>
      <c r="Q865" s="11">
        <f t="shared" si="58"/>
        <v>0</v>
      </c>
      <c r="R865" s="12">
        <f t="shared" si="54"/>
        <v>0</v>
      </c>
      <c r="S865" s="13">
        <f t="shared" si="55"/>
        <v>0</v>
      </c>
      <c r="T865" s="14"/>
    </row>
    <row r="866" spans="1:23" ht="34.5" customHeight="1" x14ac:dyDescent="0.35">
      <c r="A866" s="121"/>
      <c r="B866" s="122" t="s">
        <v>147</v>
      </c>
      <c r="C866" s="123"/>
      <c r="D866" s="163">
        <v>3617</v>
      </c>
      <c r="E866" s="186">
        <v>405611.43364445458</v>
      </c>
      <c r="F866" s="163">
        <v>3617</v>
      </c>
      <c r="G866" s="163">
        <v>964</v>
      </c>
      <c r="H866" s="163">
        <v>853</v>
      </c>
      <c r="I866" s="163">
        <v>858</v>
      </c>
      <c r="J866" s="163">
        <v>942</v>
      </c>
      <c r="K866" s="186">
        <v>405611.43364445464</v>
      </c>
      <c r="L866" s="186">
        <v>104460.94862075217</v>
      </c>
      <c r="M866" s="186">
        <v>99079.259415420893</v>
      </c>
      <c r="N866" s="186">
        <v>98249.373594701479</v>
      </c>
      <c r="O866" s="186">
        <v>103821.85201358008</v>
      </c>
      <c r="P866" s="4">
        <f t="shared" si="57"/>
        <v>0</v>
      </c>
      <c r="Q866" s="11">
        <f t="shared" si="58"/>
        <v>0</v>
      </c>
      <c r="R866" s="12">
        <f t="shared" si="54"/>
        <v>0</v>
      </c>
      <c r="S866" s="13">
        <f t="shared" si="55"/>
        <v>0</v>
      </c>
      <c r="T866" s="14"/>
    </row>
    <row r="867" spans="1:23" ht="20.65" customHeight="1" x14ac:dyDescent="0.35">
      <c r="A867" s="119" t="s">
        <v>148</v>
      </c>
      <c r="B867" s="9" t="s">
        <v>16</v>
      </c>
      <c r="C867" s="9" t="s">
        <v>17</v>
      </c>
      <c r="D867" s="146">
        <v>3119</v>
      </c>
      <c r="E867" s="171">
        <v>226546.96887161135</v>
      </c>
      <c r="F867" s="146">
        <v>3119</v>
      </c>
      <c r="G867" s="146">
        <v>903</v>
      </c>
      <c r="H867" s="146">
        <v>829</v>
      </c>
      <c r="I867" s="146">
        <v>748</v>
      </c>
      <c r="J867" s="146">
        <v>639</v>
      </c>
      <c r="K867" s="171">
        <v>226546.96887161135</v>
      </c>
      <c r="L867" s="171">
        <v>62129.732121221248</v>
      </c>
      <c r="M867" s="171">
        <v>60414.189674033645</v>
      </c>
      <c r="N867" s="171">
        <v>54837.747795994837</v>
      </c>
      <c r="O867" s="171">
        <v>49165.2992803616</v>
      </c>
      <c r="P867" s="4">
        <f t="shared" si="57"/>
        <v>0</v>
      </c>
      <c r="Q867" s="11">
        <f t="shared" si="58"/>
        <v>0</v>
      </c>
      <c r="R867" s="12">
        <f t="shared" si="54"/>
        <v>0</v>
      </c>
      <c r="S867" s="13">
        <f t="shared" si="55"/>
        <v>0</v>
      </c>
      <c r="T867" s="14">
        <f>'[1]Свод МО Формула !!!!!!'!CA34</f>
        <v>3119</v>
      </c>
      <c r="U867" s="14">
        <f>'[1]Свод МО Формула !!!!!!'!AB34</f>
        <v>226546.96887161135</v>
      </c>
      <c r="V867" s="14">
        <f>T867-D867</f>
        <v>0</v>
      </c>
      <c r="W867" s="14">
        <f>U867-E867</f>
        <v>0</v>
      </c>
    </row>
    <row r="868" spans="1:23" ht="20.65" customHeight="1" x14ac:dyDescent="0.35">
      <c r="A868" s="120"/>
      <c r="B868" s="25" t="s">
        <v>24</v>
      </c>
      <c r="C868" s="58" t="s">
        <v>17</v>
      </c>
      <c r="D868" s="145">
        <v>3119</v>
      </c>
      <c r="E868" s="170">
        <v>226546.96887161135</v>
      </c>
      <c r="F868" s="145">
        <v>3119</v>
      </c>
      <c r="G868" s="145">
        <v>903</v>
      </c>
      <c r="H868" s="145">
        <v>829</v>
      </c>
      <c r="I868" s="145">
        <v>748</v>
      </c>
      <c r="J868" s="145">
        <v>639</v>
      </c>
      <c r="K868" s="170">
        <v>226546.96887161135</v>
      </c>
      <c r="L868" s="170">
        <v>62129.732121221248</v>
      </c>
      <c r="M868" s="170">
        <v>60414.189674033645</v>
      </c>
      <c r="N868" s="170">
        <v>54837.747795994837</v>
      </c>
      <c r="O868" s="170">
        <v>49165.2992803616</v>
      </c>
      <c r="P868" s="4">
        <f t="shared" si="57"/>
        <v>0</v>
      </c>
      <c r="Q868" s="11">
        <f t="shared" si="58"/>
        <v>0</v>
      </c>
      <c r="R868" s="12">
        <f t="shared" si="54"/>
        <v>0</v>
      </c>
      <c r="S868" s="13">
        <f t="shared" si="55"/>
        <v>0</v>
      </c>
      <c r="T868" s="14"/>
    </row>
    <row r="869" spans="1:23" ht="20.65" customHeight="1" x14ac:dyDescent="0.35">
      <c r="A869" s="120"/>
      <c r="B869" s="21" t="s">
        <v>22</v>
      </c>
      <c r="C869" s="37" t="s">
        <v>17</v>
      </c>
      <c r="D869" s="151">
        <v>41</v>
      </c>
      <c r="E869" s="174">
        <v>3098.0888383043052</v>
      </c>
      <c r="F869" s="151">
        <v>41</v>
      </c>
      <c r="G869" s="151">
        <v>7</v>
      </c>
      <c r="H869" s="151">
        <v>10</v>
      </c>
      <c r="I869" s="151">
        <v>12</v>
      </c>
      <c r="J869" s="151">
        <v>12</v>
      </c>
      <c r="K869" s="174">
        <v>3098.0888383043057</v>
      </c>
      <c r="L869" s="174">
        <v>528.94199678366192</v>
      </c>
      <c r="M869" s="174">
        <v>755.6314239766599</v>
      </c>
      <c r="N869" s="174">
        <v>906.75770877199182</v>
      </c>
      <c r="O869" s="174">
        <v>906.75770877199182</v>
      </c>
      <c r="P869" s="4">
        <f t="shared" si="57"/>
        <v>0</v>
      </c>
      <c r="Q869" s="11">
        <f t="shared" si="58"/>
        <v>0</v>
      </c>
      <c r="R869" s="12">
        <f t="shared" si="54"/>
        <v>0</v>
      </c>
      <c r="S869" s="13">
        <f t="shared" si="55"/>
        <v>0</v>
      </c>
      <c r="T869" s="14"/>
    </row>
    <row r="870" spans="1:23" ht="20.65" customHeight="1" x14ac:dyDescent="0.35">
      <c r="A870" s="120"/>
      <c r="B870" s="213" t="s">
        <v>24</v>
      </c>
      <c r="C870" s="37" t="s">
        <v>17</v>
      </c>
      <c r="D870" s="151">
        <v>3008</v>
      </c>
      <c r="E870" s="174">
        <v>217946.50640345603</v>
      </c>
      <c r="F870" s="151">
        <v>3008</v>
      </c>
      <c r="G870" s="151">
        <v>879</v>
      </c>
      <c r="H870" s="151">
        <v>802</v>
      </c>
      <c r="I870" s="151">
        <v>718</v>
      </c>
      <c r="J870" s="151">
        <v>609</v>
      </c>
      <c r="K870" s="174">
        <v>217946.50640345603</v>
      </c>
      <c r="L870" s="174">
        <v>60334.948379097055</v>
      </c>
      <c r="M870" s="174">
        <v>58299.670664459292</v>
      </c>
      <c r="N870" s="174">
        <v>52492.167937766462</v>
      </c>
      <c r="O870" s="174">
        <v>46819.719422133225</v>
      </c>
      <c r="P870" s="4">
        <f t="shared" si="57"/>
        <v>0</v>
      </c>
      <c r="Q870" s="11">
        <f t="shared" si="58"/>
        <v>0</v>
      </c>
      <c r="R870" s="12">
        <f t="shared" si="54"/>
        <v>0</v>
      </c>
      <c r="S870" s="13">
        <f t="shared" si="55"/>
        <v>0</v>
      </c>
      <c r="T870" s="14"/>
    </row>
    <row r="871" spans="1:23" ht="20.65" customHeight="1" x14ac:dyDescent="0.35">
      <c r="A871" s="120"/>
      <c r="B871" s="21" t="s">
        <v>26</v>
      </c>
      <c r="C871" s="37" t="s">
        <v>17</v>
      </c>
      <c r="D871" s="151">
        <v>68</v>
      </c>
      <c r="E871" s="174">
        <v>5435.550342390784</v>
      </c>
      <c r="F871" s="151">
        <v>68</v>
      </c>
      <c r="G871" s="151">
        <v>15</v>
      </c>
      <c r="H871" s="151">
        <v>17</v>
      </c>
      <c r="I871" s="151">
        <v>18</v>
      </c>
      <c r="J871" s="151">
        <v>18</v>
      </c>
      <c r="K871" s="174">
        <v>5435.550342390784</v>
      </c>
      <c r="L871" s="174">
        <v>1199.0184578803201</v>
      </c>
      <c r="M871" s="174">
        <v>1358.887585597696</v>
      </c>
      <c r="N871" s="174">
        <v>1438.8221494563841</v>
      </c>
      <c r="O871" s="174">
        <v>1438.8221494563841</v>
      </c>
      <c r="P871" s="4">
        <f t="shared" si="57"/>
        <v>0</v>
      </c>
      <c r="Q871" s="11">
        <f t="shared" si="58"/>
        <v>0</v>
      </c>
      <c r="R871" s="12">
        <f t="shared" ref="R871:R908" si="59">F871-D871</f>
        <v>0</v>
      </c>
      <c r="S871" s="13">
        <f t="shared" ref="S871:S908" si="60">K871-E871</f>
        <v>0</v>
      </c>
      <c r="T871" s="14"/>
    </row>
    <row r="872" spans="1:23" ht="20.65" customHeight="1" x14ac:dyDescent="0.35">
      <c r="A872" s="120"/>
      <c r="B872" s="21" t="s">
        <v>27</v>
      </c>
      <c r="C872" s="37"/>
      <c r="D872" s="151">
        <v>1</v>
      </c>
      <c r="E872" s="174">
        <v>38.096803573500004</v>
      </c>
      <c r="F872" s="151">
        <v>1</v>
      </c>
      <c r="G872" s="151">
        <v>1</v>
      </c>
      <c r="H872" s="151">
        <v>0</v>
      </c>
      <c r="I872" s="151">
        <v>0</v>
      </c>
      <c r="J872" s="151">
        <v>0</v>
      </c>
      <c r="K872" s="174">
        <v>38.096803573500004</v>
      </c>
      <c r="L872" s="174">
        <v>38.096803573500004</v>
      </c>
      <c r="M872" s="174">
        <v>0</v>
      </c>
      <c r="N872" s="174">
        <v>0</v>
      </c>
      <c r="O872" s="174">
        <v>0</v>
      </c>
      <c r="P872" s="4">
        <f t="shared" si="57"/>
        <v>0</v>
      </c>
      <c r="Q872" s="11">
        <f t="shared" si="58"/>
        <v>0</v>
      </c>
      <c r="R872" s="12"/>
      <c r="S872" s="13"/>
      <c r="T872" s="14"/>
    </row>
    <row r="873" spans="1:23" ht="20.65" customHeight="1" x14ac:dyDescent="0.35">
      <c r="A873" s="120"/>
      <c r="B873" s="213" t="s">
        <v>100</v>
      </c>
      <c r="C873" s="37" t="s">
        <v>17</v>
      </c>
      <c r="D873" s="151">
        <v>1</v>
      </c>
      <c r="E873" s="174">
        <v>28.726483886716</v>
      </c>
      <c r="F873" s="151">
        <v>1</v>
      </c>
      <c r="G873" s="151">
        <v>1</v>
      </c>
      <c r="H873" s="151">
        <v>0</v>
      </c>
      <c r="I873" s="151">
        <v>0</v>
      </c>
      <c r="J873" s="151">
        <v>0</v>
      </c>
      <c r="K873" s="174">
        <v>28.726483886716</v>
      </c>
      <c r="L873" s="174">
        <v>28.726483886716</v>
      </c>
      <c r="M873" s="174">
        <v>0</v>
      </c>
      <c r="N873" s="174">
        <v>0</v>
      </c>
      <c r="O873" s="174">
        <v>0</v>
      </c>
      <c r="P873" s="4">
        <f t="shared" si="57"/>
        <v>0</v>
      </c>
      <c r="Q873" s="11">
        <f t="shared" si="58"/>
        <v>0</v>
      </c>
      <c r="R873" s="12">
        <f t="shared" si="59"/>
        <v>0</v>
      </c>
      <c r="S873" s="13">
        <f t="shared" si="60"/>
        <v>0</v>
      </c>
      <c r="T873" s="14"/>
    </row>
    <row r="874" spans="1:23" ht="20.65" customHeight="1" x14ac:dyDescent="0.35">
      <c r="A874" s="120"/>
      <c r="B874" s="81" t="s">
        <v>134</v>
      </c>
      <c r="C874" s="105" t="s">
        <v>17</v>
      </c>
      <c r="D874" s="164">
        <v>0</v>
      </c>
      <c r="E874" s="187">
        <v>372.45300000000003</v>
      </c>
      <c r="F874" s="164">
        <v>0</v>
      </c>
      <c r="G874" s="164">
        <v>0</v>
      </c>
      <c r="H874" s="164">
        <v>0</v>
      </c>
      <c r="I874" s="164">
        <v>0</v>
      </c>
      <c r="J874" s="164">
        <v>0</v>
      </c>
      <c r="K874" s="187">
        <v>372.45299999999997</v>
      </c>
      <c r="L874" s="187">
        <v>80.333000000000013</v>
      </c>
      <c r="M874" s="187">
        <v>109.545</v>
      </c>
      <c r="N874" s="187">
        <v>109.545</v>
      </c>
      <c r="O874" s="187">
        <v>73.03</v>
      </c>
      <c r="P874" s="4">
        <f t="shared" si="57"/>
        <v>0</v>
      </c>
      <c r="Q874" s="11">
        <f t="shared" si="58"/>
        <v>0</v>
      </c>
      <c r="R874" s="12">
        <f t="shared" si="59"/>
        <v>0</v>
      </c>
      <c r="S874" s="13">
        <f t="shared" si="60"/>
        <v>0</v>
      </c>
      <c r="T874" s="14"/>
      <c r="U874" s="14">
        <f>'[1]Свод МО Формула !!!!!!'!BS34</f>
        <v>372.45300000000003</v>
      </c>
      <c r="W874" s="95">
        <f>U874-K874</f>
        <v>0</v>
      </c>
    </row>
    <row r="875" spans="1:23" ht="20.65" customHeight="1" x14ac:dyDescent="0.35">
      <c r="A875" s="120"/>
      <c r="B875" s="20" t="s">
        <v>149</v>
      </c>
      <c r="C875" s="37" t="s">
        <v>137</v>
      </c>
      <c r="D875" s="151"/>
      <c r="E875" s="174">
        <v>372.45300000000003</v>
      </c>
      <c r="F875" s="151"/>
      <c r="G875" s="151"/>
      <c r="H875" s="151"/>
      <c r="I875" s="151"/>
      <c r="J875" s="151"/>
      <c r="K875" s="174">
        <v>372.45299999999997</v>
      </c>
      <c r="L875" s="174">
        <v>80.333000000000013</v>
      </c>
      <c r="M875" s="174">
        <v>109.545</v>
      </c>
      <c r="N875" s="174">
        <v>109.545</v>
      </c>
      <c r="O875" s="174">
        <v>73.03</v>
      </c>
      <c r="P875" s="4">
        <f t="shared" si="57"/>
        <v>0</v>
      </c>
      <c r="Q875" s="11">
        <f t="shared" si="58"/>
        <v>0</v>
      </c>
      <c r="R875" s="12">
        <f t="shared" si="59"/>
        <v>0</v>
      </c>
      <c r="S875" s="13">
        <f t="shared" si="60"/>
        <v>0</v>
      </c>
      <c r="T875" s="14"/>
    </row>
    <row r="876" spans="1:23" ht="20.65" customHeight="1" x14ac:dyDescent="0.35">
      <c r="A876" s="121"/>
      <c r="B876" s="106" t="s">
        <v>150</v>
      </c>
      <c r="C876" s="107"/>
      <c r="D876" s="163">
        <v>3119</v>
      </c>
      <c r="E876" s="186">
        <v>226919.42187161135</v>
      </c>
      <c r="F876" s="163">
        <v>3119</v>
      </c>
      <c r="G876" s="163">
        <v>903</v>
      </c>
      <c r="H876" s="163">
        <v>829</v>
      </c>
      <c r="I876" s="163">
        <v>748</v>
      </c>
      <c r="J876" s="163">
        <v>639</v>
      </c>
      <c r="K876" s="186">
        <v>226919.42187161135</v>
      </c>
      <c r="L876" s="186">
        <v>62210.065121221247</v>
      </c>
      <c r="M876" s="186">
        <v>60523.734674033643</v>
      </c>
      <c r="N876" s="186">
        <v>54947.292795994836</v>
      </c>
      <c r="O876" s="186">
        <v>49238.329280361599</v>
      </c>
      <c r="P876" s="4">
        <f t="shared" si="57"/>
        <v>0</v>
      </c>
      <c r="Q876" s="11">
        <f t="shared" si="58"/>
        <v>0</v>
      </c>
      <c r="R876" s="12">
        <f t="shared" si="59"/>
        <v>0</v>
      </c>
      <c r="S876" s="13">
        <f t="shared" si="60"/>
        <v>0</v>
      </c>
      <c r="T876" s="14"/>
    </row>
    <row r="877" spans="1:23" ht="20.65" customHeight="1" x14ac:dyDescent="0.35">
      <c r="A877" s="119" t="s">
        <v>151</v>
      </c>
      <c r="B877" s="9" t="s">
        <v>16</v>
      </c>
      <c r="C877" s="9" t="s">
        <v>17</v>
      </c>
      <c r="D877" s="146">
        <v>525</v>
      </c>
      <c r="E877" s="171">
        <v>56751.78160066915</v>
      </c>
      <c r="F877" s="146">
        <v>525</v>
      </c>
      <c r="G877" s="146">
        <v>129</v>
      </c>
      <c r="H877" s="146">
        <v>135</v>
      </c>
      <c r="I877" s="146">
        <v>132</v>
      </c>
      <c r="J877" s="146">
        <v>129</v>
      </c>
      <c r="K877" s="171">
        <v>56751.781600669143</v>
      </c>
      <c r="L877" s="171">
        <v>14265.840965785259</v>
      </c>
      <c r="M877" s="171">
        <v>14238.018783254036</v>
      </c>
      <c r="N877" s="171">
        <v>14245.847908893338</v>
      </c>
      <c r="O877" s="171">
        <v>14002.073942736515</v>
      </c>
      <c r="P877" s="4">
        <f t="shared" si="57"/>
        <v>0</v>
      </c>
      <c r="Q877" s="11">
        <f t="shared" si="58"/>
        <v>0</v>
      </c>
      <c r="R877" s="12">
        <f t="shared" si="59"/>
        <v>0</v>
      </c>
      <c r="S877" s="13">
        <f t="shared" si="60"/>
        <v>0</v>
      </c>
      <c r="T877" s="14">
        <f>'[1]Свод МО Формула !!!!!!'!CA33</f>
        <v>525</v>
      </c>
      <c r="U877" s="6">
        <f>'[1]Свод МО Формула !!!!!!'!CG33</f>
        <v>56751.781600669157</v>
      </c>
      <c r="V877" s="14">
        <f>T877-D877</f>
        <v>0</v>
      </c>
      <c r="W877" s="14">
        <f>U877-E877</f>
        <v>0</v>
      </c>
    </row>
    <row r="878" spans="1:23" ht="20.65" customHeight="1" x14ac:dyDescent="0.35">
      <c r="A878" s="120"/>
      <c r="B878" s="20" t="s">
        <v>49</v>
      </c>
      <c r="C878" s="37" t="s">
        <v>17</v>
      </c>
      <c r="D878" s="151">
        <v>507</v>
      </c>
      <c r="E878" s="174">
        <v>54680.98146164279</v>
      </c>
      <c r="F878" s="151">
        <v>507</v>
      </c>
      <c r="G878" s="151">
        <v>125</v>
      </c>
      <c r="H878" s="151">
        <v>130</v>
      </c>
      <c r="I878" s="151">
        <v>127</v>
      </c>
      <c r="J878" s="151">
        <v>125</v>
      </c>
      <c r="K878" s="174">
        <v>54680.981461642783</v>
      </c>
      <c r="L878" s="174">
        <v>13882.654650287674</v>
      </c>
      <c r="M878" s="174">
        <v>13643.548649119644</v>
      </c>
      <c r="N878" s="174">
        <v>13651.377774758947</v>
      </c>
      <c r="O878" s="174">
        <v>13503.40038747652</v>
      </c>
      <c r="P878" s="4">
        <f t="shared" si="57"/>
        <v>0</v>
      </c>
      <c r="Q878" s="11">
        <f t="shared" si="58"/>
        <v>0</v>
      </c>
      <c r="R878" s="12">
        <f t="shared" si="59"/>
        <v>0</v>
      </c>
      <c r="S878" s="13">
        <f t="shared" si="60"/>
        <v>0</v>
      </c>
      <c r="T878" s="14"/>
    </row>
    <row r="879" spans="1:23" ht="19.5" customHeight="1" x14ac:dyDescent="0.35">
      <c r="A879" s="120"/>
      <c r="B879" s="20" t="s">
        <v>24</v>
      </c>
      <c r="C879" s="37" t="s">
        <v>17</v>
      </c>
      <c r="D879" s="151">
        <v>15</v>
      </c>
      <c r="E879" s="174">
        <v>1436.9486831159459</v>
      </c>
      <c r="F879" s="151">
        <v>15</v>
      </c>
      <c r="G879" s="151">
        <v>4</v>
      </c>
      <c r="H879" s="151">
        <v>4</v>
      </c>
      <c r="I879" s="151">
        <v>4</v>
      </c>
      <c r="J879" s="151">
        <v>3</v>
      </c>
      <c r="K879" s="174">
        <v>1436.9486831159461</v>
      </c>
      <c r="L879" s="174">
        <v>383.18631549758561</v>
      </c>
      <c r="M879" s="174">
        <v>383.18631549758561</v>
      </c>
      <c r="N879" s="174">
        <v>383.18631549758561</v>
      </c>
      <c r="O879" s="174">
        <v>287.38973662318915</v>
      </c>
      <c r="P879" s="4">
        <f t="shared" si="57"/>
        <v>0</v>
      </c>
      <c r="Q879" s="11">
        <f t="shared" si="58"/>
        <v>0</v>
      </c>
      <c r="R879" s="12">
        <f t="shared" si="59"/>
        <v>0</v>
      </c>
      <c r="S879" s="13">
        <f t="shared" si="60"/>
        <v>0</v>
      </c>
      <c r="T879" s="14"/>
    </row>
    <row r="880" spans="1:23" ht="19.5" customHeight="1" x14ac:dyDescent="0.35">
      <c r="A880" s="120"/>
      <c r="B880" s="108" t="s">
        <v>100</v>
      </c>
      <c r="C880" s="37" t="s">
        <v>17</v>
      </c>
      <c r="D880" s="151">
        <v>3</v>
      </c>
      <c r="E880" s="174">
        <v>633.85145591041623</v>
      </c>
      <c r="F880" s="151">
        <v>3</v>
      </c>
      <c r="G880" s="151">
        <v>0</v>
      </c>
      <c r="H880" s="151">
        <v>1</v>
      </c>
      <c r="I880" s="151">
        <v>1</v>
      </c>
      <c r="J880" s="151">
        <v>1</v>
      </c>
      <c r="K880" s="174">
        <v>633.85145591041623</v>
      </c>
      <c r="L880" s="174">
        <v>0</v>
      </c>
      <c r="M880" s="174">
        <v>211.28381863680539</v>
      </c>
      <c r="N880" s="174">
        <v>211.28381863680539</v>
      </c>
      <c r="O880" s="174">
        <v>211.28381863680539</v>
      </c>
      <c r="P880" s="4"/>
      <c r="Q880" s="11"/>
      <c r="R880" s="12"/>
      <c r="S880" s="13"/>
      <c r="T880" s="14"/>
    </row>
    <row r="881" spans="1:23" ht="32.25" customHeight="1" x14ac:dyDescent="0.35">
      <c r="A881" s="121"/>
      <c r="B881" s="122" t="s">
        <v>152</v>
      </c>
      <c r="C881" s="123"/>
      <c r="D881" s="163">
        <v>525</v>
      </c>
      <c r="E881" s="186">
        <v>56751.78160066915</v>
      </c>
      <c r="F881" s="163">
        <v>525</v>
      </c>
      <c r="G881" s="163">
        <v>129</v>
      </c>
      <c r="H881" s="163">
        <v>135</v>
      </c>
      <c r="I881" s="163">
        <v>132</v>
      </c>
      <c r="J881" s="163">
        <v>129</v>
      </c>
      <c r="K881" s="186">
        <v>56751.781600669143</v>
      </c>
      <c r="L881" s="186">
        <v>14265.840965785259</v>
      </c>
      <c r="M881" s="186">
        <v>14238.018783254036</v>
      </c>
      <c r="N881" s="186">
        <v>14245.847908893338</v>
      </c>
      <c r="O881" s="186">
        <v>14002.073942736515</v>
      </c>
      <c r="P881" s="4">
        <f t="shared" si="57"/>
        <v>0</v>
      </c>
      <c r="Q881" s="11">
        <f t="shared" si="58"/>
        <v>0</v>
      </c>
      <c r="R881" s="12">
        <f t="shared" si="59"/>
        <v>0</v>
      </c>
      <c r="S881" s="13">
        <f t="shared" si="60"/>
        <v>0</v>
      </c>
      <c r="T881" s="14"/>
    </row>
    <row r="882" spans="1:23" ht="20.65" customHeight="1" x14ac:dyDescent="0.35">
      <c r="A882" s="119" t="s">
        <v>166</v>
      </c>
      <c r="B882" s="9" t="s">
        <v>16</v>
      </c>
      <c r="C882" s="9" t="s">
        <v>17</v>
      </c>
      <c r="D882" s="146">
        <v>10398</v>
      </c>
      <c r="E882" s="171">
        <v>728217.37064601737</v>
      </c>
      <c r="F882" s="146">
        <v>10398</v>
      </c>
      <c r="G882" s="146">
        <v>2496</v>
      </c>
      <c r="H882" s="146">
        <v>2598</v>
      </c>
      <c r="I882" s="146">
        <v>2685</v>
      </c>
      <c r="J882" s="146">
        <v>2619</v>
      </c>
      <c r="K882" s="171">
        <v>728217.37064601737</v>
      </c>
      <c r="L882" s="171">
        <v>172546.60255186772</v>
      </c>
      <c r="M882" s="171">
        <v>183911.1963133938</v>
      </c>
      <c r="N882" s="171">
        <v>185668.03683435259</v>
      </c>
      <c r="O882" s="171">
        <v>186091.53494640323</v>
      </c>
      <c r="P882" s="4">
        <f t="shared" si="57"/>
        <v>0</v>
      </c>
      <c r="Q882" s="11">
        <f t="shared" si="58"/>
        <v>0</v>
      </c>
      <c r="R882" s="12">
        <f t="shared" si="59"/>
        <v>0</v>
      </c>
      <c r="S882" s="13">
        <f t="shared" si="60"/>
        <v>0</v>
      </c>
      <c r="T882" s="14">
        <f>'[1]Свод МО Формула !!!!!!'!V31</f>
        <v>10398</v>
      </c>
      <c r="U882" s="6">
        <f>'[1]Свод МО Формула !!!!!!'!AB31</f>
        <v>728217.37064601749</v>
      </c>
      <c r="V882" s="14">
        <f>T882-D882</f>
        <v>0</v>
      </c>
      <c r="W882" s="14">
        <f>U882-E882</f>
        <v>0</v>
      </c>
    </row>
    <row r="883" spans="1:23" ht="20.65" customHeight="1" x14ac:dyDescent="0.35">
      <c r="A883" s="120"/>
      <c r="B883" s="25" t="s">
        <v>18</v>
      </c>
      <c r="C883" s="58" t="s">
        <v>17</v>
      </c>
      <c r="D883" s="145">
        <v>9750</v>
      </c>
      <c r="E883" s="170">
        <v>578663.76748191018</v>
      </c>
      <c r="F883" s="145">
        <v>9750</v>
      </c>
      <c r="G883" s="145">
        <v>2340</v>
      </c>
      <c r="H883" s="145">
        <v>2434</v>
      </c>
      <c r="I883" s="145">
        <v>2522</v>
      </c>
      <c r="J883" s="145">
        <v>2454</v>
      </c>
      <c r="K883" s="170">
        <v>578663.76748191018</v>
      </c>
      <c r="L883" s="170">
        <v>138998.13546220516</v>
      </c>
      <c r="M883" s="170">
        <v>145262.83711869203</v>
      </c>
      <c r="N883" s="170">
        <v>147201.04830450661</v>
      </c>
      <c r="O883" s="170">
        <v>147201.74659650627</v>
      </c>
      <c r="P883" s="4">
        <f t="shared" si="57"/>
        <v>0</v>
      </c>
      <c r="Q883" s="11">
        <f t="shared" si="58"/>
        <v>0</v>
      </c>
      <c r="R883" s="12">
        <f t="shared" si="59"/>
        <v>0</v>
      </c>
      <c r="S883" s="13">
        <f t="shared" si="60"/>
        <v>0</v>
      </c>
      <c r="T883" s="14"/>
    </row>
    <row r="884" spans="1:23" ht="20.65" customHeight="1" x14ac:dyDescent="0.35">
      <c r="A884" s="120"/>
      <c r="B884" s="20" t="s">
        <v>19</v>
      </c>
      <c r="C884" s="37" t="s">
        <v>17</v>
      </c>
      <c r="D884" s="151">
        <v>495</v>
      </c>
      <c r="E884" s="174">
        <v>11832.41899224</v>
      </c>
      <c r="F884" s="151">
        <v>495</v>
      </c>
      <c r="G884" s="151">
        <v>49</v>
      </c>
      <c r="H884" s="151">
        <v>120</v>
      </c>
      <c r="I884" s="151">
        <v>206</v>
      </c>
      <c r="J884" s="151">
        <v>120</v>
      </c>
      <c r="K884" s="174">
        <v>11832.41899224</v>
      </c>
      <c r="L884" s="174">
        <v>1171.289960848</v>
      </c>
      <c r="M884" s="174">
        <v>2868.46521024</v>
      </c>
      <c r="N884" s="174">
        <v>4924.1986109119998</v>
      </c>
      <c r="O884" s="174">
        <v>2868.46521024</v>
      </c>
      <c r="P884" s="4">
        <f t="shared" si="57"/>
        <v>0</v>
      </c>
      <c r="Q884" s="11">
        <f t="shared" si="58"/>
        <v>0</v>
      </c>
      <c r="R884" s="12">
        <f t="shared" si="59"/>
        <v>0</v>
      </c>
      <c r="S884" s="13">
        <f t="shared" si="60"/>
        <v>0</v>
      </c>
      <c r="T884" s="14"/>
    </row>
    <row r="885" spans="1:23" ht="17.25" customHeight="1" x14ac:dyDescent="0.35">
      <c r="A885" s="120"/>
      <c r="B885" s="20" t="s">
        <v>18</v>
      </c>
      <c r="C885" s="37" t="s">
        <v>17</v>
      </c>
      <c r="D885" s="151">
        <v>8882</v>
      </c>
      <c r="E885" s="174">
        <v>543696.88374659431</v>
      </c>
      <c r="F885" s="151">
        <v>8882</v>
      </c>
      <c r="G885" s="151">
        <v>2217</v>
      </c>
      <c r="H885" s="151">
        <v>2210</v>
      </c>
      <c r="I885" s="151">
        <v>2217</v>
      </c>
      <c r="J885" s="151">
        <v>2238</v>
      </c>
      <c r="K885" s="174">
        <v>543696.88374659431</v>
      </c>
      <c r="L885" s="174">
        <v>133103.92350866619</v>
      </c>
      <c r="M885" s="174">
        <v>136041.53419958</v>
      </c>
      <c r="N885" s="174">
        <v>136217.52171139122</v>
      </c>
      <c r="O885" s="174">
        <v>138333.90432695686</v>
      </c>
      <c r="P885" s="4">
        <f t="shared" si="57"/>
        <v>0</v>
      </c>
      <c r="Q885" s="11">
        <f t="shared" si="58"/>
        <v>0</v>
      </c>
      <c r="R885" s="12">
        <f t="shared" si="59"/>
        <v>0</v>
      </c>
      <c r="S885" s="13">
        <f t="shared" si="60"/>
        <v>0</v>
      </c>
      <c r="T885" s="14"/>
    </row>
    <row r="886" spans="1:23" ht="17.25" customHeight="1" x14ac:dyDescent="0.35">
      <c r="A886" s="120"/>
      <c r="B886" s="20" t="s">
        <v>23</v>
      </c>
      <c r="C886" s="37" t="s">
        <v>17</v>
      </c>
      <c r="D886" s="151">
        <v>340</v>
      </c>
      <c r="E886" s="174">
        <v>19958.661413466158</v>
      </c>
      <c r="F886" s="151">
        <v>340</v>
      </c>
      <c r="G886" s="151">
        <v>65</v>
      </c>
      <c r="H886" s="151">
        <v>95</v>
      </c>
      <c r="I886" s="151">
        <v>90</v>
      </c>
      <c r="J886" s="151">
        <v>90</v>
      </c>
      <c r="K886" s="174">
        <v>19958.661413466154</v>
      </c>
      <c r="L886" s="174">
        <v>3815.6264466920593</v>
      </c>
      <c r="M886" s="174">
        <v>5576.684806703779</v>
      </c>
      <c r="N886" s="174">
        <v>5283.1750800351583</v>
      </c>
      <c r="O886" s="174">
        <v>5283.1750800351583</v>
      </c>
      <c r="P886" s="4">
        <f t="shared" si="57"/>
        <v>0</v>
      </c>
      <c r="Q886" s="11">
        <f t="shared" si="58"/>
        <v>0</v>
      </c>
      <c r="R886" s="12">
        <f t="shared" si="59"/>
        <v>0</v>
      </c>
      <c r="S886" s="13">
        <f t="shared" si="60"/>
        <v>0</v>
      </c>
      <c r="T886" s="14"/>
    </row>
    <row r="887" spans="1:23" ht="17.25" customHeight="1" x14ac:dyDescent="0.35">
      <c r="A887" s="120"/>
      <c r="B887" s="28" t="s">
        <v>46</v>
      </c>
      <c r="C887" s="37" t="s">
        <v>17</v>
      </c>
      <c r="D887" s="151">
        <v>4</v>
      </c>
      <c r="E887" s="174">
        <v>414.66055001694394</v>
      </c>
      <c r="F887" s="151">
        <v>4</v>
      </c>
      <c r="G887" s="151">
        <v>1</v>
      </c>
      <c r="H887" s="151">
        <v>1</v>
      </c>
      <c r="I887" s="151">
        <v>1</v>
      </c>
      <c r="J887" s="151">
        <v>1</v>
      </c>
      <c r="K887" s="174">
        <v>414.66055001694394</v>
      </c>
      <c r="L887" s="174">
        <v>103.66513750423599</v>
      </c>
      <c r="M887" s="174">
        <v>103.66513750423599</v>
      </c>
      <c r="N887" s="174">
        <v>103.66513750423599</v>
      </c>
      <c r="O887" s="174">
        <v>103.66513750423599</v>
      </c>
      <c r="P887" s="4">
        <f t="shared" si="57"/>
        <v>0</v>
      </c>
      <c r="Q887" s="11">
        <f t="shared" si="58"/>
        <v>0</v>
      </c>
      <c r="R887" s="12">
        <f t="shared" si="59"/>
        <v>0</v>
      </c>
      <c r="S887" s="13">
        <f t="shared" si="60"/>
        <v>0</v>
      </c>
      <c r="T887" s="14"/>
    </row>
    <row r="888" spans="1:23" ht="18" customHeight="1" x14ac:dyDescent="0.35">
      <c r="A888" s="120"/>
      <c r="B888" s="28" t="s">
        <v>55</v>
      </c>
      <c r="C888" s="37" t="s">
        <v>17</v>
      </c>
      <c r="D888" s="151">
        <v>1</v>
      </c>
      <c r="E888" s="174">
        <v>151.12628479533197</v>
      </c>
      <c r="F888" s="151">
        <v>1</v>
      </c>
      <c r="G888" s="151">
        <v>1</v>
      </c>
      <c r="H888" s="151">
        <v>0</v>
      </c>
      <c r="I888" s="151">
        <v>0</v>
      </c>
      <c r="J888" s="151">
        <v>0</v>
      </c>
      <c r="K888" s="174">
        <v>151.12628479533197</v>
      </c>
      <c r="L888" s="174">
        <v>151.12628479533197</v>
      </c>
      <c r="M888" s="174">
        <v>0</v>
      </c>
      <c r="N888" s="174">
        <v>0</v>
      </c>
      <c r="O888" s="174">
        <v>0</v>
      </c>
      <c r="P888" s="4">
        <f t="shared" si="57"/>
        <v>0</v>
      </c>
      <c r="Q888" s="11">
        <f t="shared" si="58"/>
        <v>0</v>
      </c>
      <c r="R888" s="12"/>
      <c r="S888" s="13"/>
      <c r="T888" s="14"/>
    </row>
    <row r="889" spans="1:23" ht="20.65" customHeight="1" x14ac:dyDescent="0.35">
      <c r="A889" s="120"/>
      <c r="B889" s="109" t="s">
        <v>100</v>
      </c>
      <c r="C889" s="37" t="s">
        <v>17</v>
      </c>
      <c r="D889" s="151">
        <v>28</v>
      </c>
      <c r="E889" s="174">
        <v>2610.0164947973763</v>
      </c>
      <c r="F889" s="151">
        <v>28</v>
      </c>
      <c r="G889" s="151">
        <v>7</v>
      </c>
      <c r="H889" s="151">
        <v>8</v>
      </c>
      <c r="I889" s="151">
        <v>8</v>
      </c>
      <c r="J889" s="151">
        <v>5</v>
      </c>
      <c r="K889" s="174">
        <v>2610.0164947973763</v>
      </c>
      <c r="L889" s="174">
        <v>652.50412369934406</v>
      </c>
      <c r="M889" s="174">
        <v>672.48776466401603</v>
      </c>
      <c r="N889" s="174">
        <v>672.48776466401603</v>
      </c>
      <c r="O889" s="174">
        <v>612.53684176999991</v>
      </c>
      <c r="P889" s="4">
        <f t="shared" si="57"/>
        <v>0</v>
      </c>
      <c r="Q889" s="11">
        <f t="shared" si="58"/>
        <v>0</v>
      </c>
      <c r="R889" s="12">
        <f t="shared" si="59"/>
        <v>0</v>
      </c>
      <c r="S889" s="13">
        <f t="shared" si="60"/>
        <v>0</v>
      </c>
      <c r="T889" s="14"/>
    </row>
    <row r="890" spans="1:23" ht="20.65" customHeight="1" x14ac:dyDescent="0.35">
      <c r="A890" s="120"/>
      <c r="B890" s="110" t="s">
        <v>44</v>
      </c>
      <c r="C890" s="105" t="s">
        <v>17</v>
      </c>
      <c r="D890" s="165">
        <v>648</v>
      </c>
      <c r="E890" s="188">
        <v>149553.60316410725</v>
      </c>
      <c r="F890" s="165">
        <v>648</v>
      </c>
      <c r="G890" s="165">
        <v>156</v>
      </c>
      <c r="H890" s="165">
        <v>164</v>
      </c>
      <c r="I890" s="165">
        <v>163</v>
      </c>
      <c r="J890" s="165">
        <v>165</v>
      </c>
      <c r="K890" s="188">
        <v>149553.60316410725</v>
      </c>
      <c r="L890" s="188">
        <v>33548.467089662561</v>
      </c>
      <c r="M890" s="188">
        <v>38648.35919470177</v>
      </c>
      <c r="N890" s="188">
        <v>38466.98852984597</v>
      </c>
      <c r="O890" s="188">
        <v>38889.78834989696</v>
      </c>
      <c r="P890" s="4">
        <f t="shared" si="57"/>
        <v>0</v>
      </c>
      <c r="Q890" s="11">
        <f t="shared" si="58"/>
        <v>0</v>
      </c>
      <c r="R890" s="12">
        <f t="shared" si="59"/>
        <v>0</v>
      </c>
      <c r="S890" s="13">
        <f t="shared" si="60"/>
        <v>0</v>
      </c>
      <c r="T890" s="14"/>
    </row>
    <row r="891" spans="1:23" ht="20.65" customHeight="1" x14ac:dyDescent="0.35">
      <c r="A891" s="120"/>
      <c r="B891" s="28" t="s">
        <v>44</v>
      </c>
      <c r="C891" s="37" t="s">
        <v>17</v>
      </c>
      <c r="D891" s="151">
        <v>648</v>
      </c>
      <c r="E891" s="174">
        <v>149553.60316410725</v>
      </c>
      <c r="F891" s="151">
        <v>648</v>
      </c>
      <c r="G891" s="151">
        <v>156</v>
      </c>
      <c r="H891" s="151">
        <v>164</v>
      </c>
      <c r="I891" s="151">
        <v>163</v>
      </c>
      <c r="J891" s="151">
        <v>165</v>
      </c>
      <c r="K891" s="174">
        <v>149553.60316410725</v>
      </c>
      <c r="L891" s="174">
        <v>33548.467089662561</v>
      </c>
      <c r="M891" s="174">
        <v>38648.35919470177</v>
      </c>
      <c r="N891" s="174">
        <v>38466.98852984597</v>
      </c>
      <c r="O891" s="174">
        <v>38889.78834989696</v>
      </c>
      <c r="P891" s="4">
        <f t="shared" si="57"/>
        <v>0</v>
      </c>
      <c r="Q891" s="11">
        <f t="shared" si="58"/>
        <v>0</v>
      </c>
      <c r="R891" s="12">
        <f t="shared" si="59"/>
        <v>0</v>
      </c>
      <c r="S891" s="13">
        <f t="shared" si="60"/>
        <v>0</v>
      </c>
      <c r="T891" s="14"/>
    </row>
    <row r="892" spans="1:23" ht="31.5" x14ac:dyDescent="0.35">
      <c r="A892" s="120"/>
      <c r="B892" s="112" t="s">
        <v>126</v>
      </c>
      <c r="C892" s="105" t="s">
        <v>17</v>
      </c>
      <c r="D892" s="165">
        <v>275</v>
      </c>
      <c r="E892" s="188">
        <v>106035.72546931999</v>
      </c>
      <c r="F892" s="165">
        <v>275</v>
      </c>
      <c r="G892" s="165">
        <v>48</v>
      </c>
      <c r="H892" s="165">
        <v>76</v>
      </c>
      <c r="I892" s="165">
        <v>72</v>
      </c>
      <c r="J892" s="165">
        <v>79</v>
      </c>
      <c r="K892" s="188">
        <v>106035.72546932001</v>
      </c>
      <c r="L892" s="188">
        <v>19082.285517119999</v>
      </c>
      <c r="M892" s="188">
        <v>29946.976132160002</v>
      </c>
      <c r="N892" s="188">
        <v>27696.479938760003</v>
      </c>
      <c r="O892" s="188">
        <v>29309.983881280001</v>
      </c>
      <c r="P892" s="4">
        <f t="shared" si="57"/>
        <v>0</v>
      </c>
      <c r="Q892" s="11">
        <f t="shared" si="58"/>
        <v>0</v>
      </c>
      <c r="R892" s="12">
        <f t="shared" si="59"/>
        <v>0</v>
      </c>
      <c r="S892" s="13">
        <f t="shared" si="60"/>
        <v>0</v>
      </c>
      <c r="T892" s="14">
        <f>'[1]Свод МО Формула !!!!!!'!BG31</f>
        <v>275</v>
      </c>
      <c r="U892" s="6">
        <f>'[1]Свод МО Формула !!!!!!'!BL31</f>
        <v>106035.72546931999</v>
      </c>
      <c r="V892" s="14">
        <f>T892-D892</f>
        <v>0</v>
      </c>
      <c r="W892" s="14">
        <f>U892-E892</f>
        <v>0</v>
      </c>
    </row>
    <row r="893" spans="1:23" ht="19.5" customHeight="1" x14ac:dyDescent="0.35">
      <c r="A893" s="120"/>
      <c r="B893" s="65" t="s">
        <v>18</v>
      </c>
      <c r="C893" s="44" t="s">
        <v>17</v>
      </c>
      <c r="D893" s="151">
        <v>93</v>
      </c>
      <c r="E893" s="174">
        <v>24959.787848519998</v>
      </c>
      <c r="F893" s="151">
        <v>93</v>
      </c>
      <c r="G893" s="151">
        <v>17</v>
      </c>
      <c r="H893" s="151">
        <v>21</v>
      </c>
      <c r="I893" s="151">
        <v>24</v>
      </c>
      <c r="J893" s="151">
        <v>31</v>
      </c>
      <c r="K893" s="174">
        <v>24959.787848520002</v>
      </c>
      <c r="L893" s="174">
        <v>4939.3866483200009</v>
      </c>
      <c r="M893" s="174">
        <v>5246.0492867200001</v>
      </c>
      <c r="N893" s="174">
        <v>6580.4239854799998</v>
      </c>
      <c r="O893" s="174">
        <v>8193.927928000001</v>
      </c>
      <c r="P893" s="4">
        <f t="shared" si="57"/>
        <v>0</v>
      </c>
      <c r="Q893" s="11">
        <f t="shared" si="58"/>
        <v>0</v>
      </c>
      <c r="R893" s="12">
        <f t="shared" si="59"/>
        <v>0</v>
      </c>
      <c r="S893" s="13">
        <f t="shared" si="60"/>
        <v>0</v>
      </c>
      <c r="T893" s="14"/>
    </row>
    <row r="894" spans="1:23" ht="20.65" customHeight="1" x14ac:dyDescent="0.35">
      <c r="A894" s="120"/>
      <c r="B894" s="214" t="s">
        <v>44</v>
      </c>
      <c r="C894" s="44" t="s">
        <v>17</v>
      </c>
      <c r="D894" s="151">
        <v>182</v>
      </c>
      <c r="E894" s="174">
        <v>81075.937620800003</v>
      </c>
      <c r="F894" s="151">
        <v>182</v>
      </c>
      <c r="G894" s="151">
        <v>31</v>
      </c>
      <c r="H894" s="151">
        <v>55</v>
      </c>
      <c r="I894" s="151">
        <v>48</v>
      </c>
      <c r="J894" s="151">
        <v>48</v>
      </c>
      <c r="K894" s="174">
        <v>81075.937620800003</v>
      </c>
      <c r="L894" s="174">
        <v>14142.898868799999</v>
      </c>
      <c r="M894" s="174">
        <v>24700.926845440001</v>
      </c>
      <c r="N894" s="174">
        <v>21116.055953280003</v>
      </c>
      <c r="O894" s="174">
        <v>21116.05595328</v>
      </c>
      <c r="P894" s="4">
        <f t="shared" si="57"/>
        <v>0</v>
      </c>
      <c r="Q894" s="11">
        <f t="shared" si="58"/>
        <v>0</v>
      </c>
      <c r="R894" s="12">
        <f t="shared" si="59"/>
        <v>0</v>
      </c>
      <c r="S894" s="13">
        <f t="shared" si="60"/>
        <v>0</v>
      </c>
      <c r="T894" s="14"/>
    </row>
    <row r="895" spans="1:23" ht="20.65" customHeight="1" x14ac:dyDescent="0.35">
      <c r="A895" s="121"/>
      <c r="B895" s="106" t="s">
        <v>167</v>
      </c>
      <c r="C895" s="107"/>
      <c r="D895" s="163">
        <v>10673</v>
      </c>
      <c r="E895" s="186">
        <v>834253.09611533734</v>
      </c>
      <c r="F895" s="163">
        <v>10673</v>
      </c>
      <c r="G895" s="163">
        <v>2544</v>
      </c>
      <c r="H895" s="163">
        <v>2674</v>
      </c>
      <c r="I895" s="163">
        <v>2757</v>
      </c>
      <c r="J895" s="163">
        <v>2698</v>
      </c>
      <c r="K895" s="186">
        <v>834253.09611533734</v>
      </c>
      <c r="L895" s="186">
        <v>191628.88806898773</v>
      </c>
      <c r="M895" s="186">
        <v>213858.17244555379</v>
      </c>
      <c r="N895" s="186">
        <v>213364.51677311258</v>
      </c>
      <c r="O895" s="186">
        <v>215401.51882768323</v>
      </c>
      <c r="P895" s="4">
        <f t="shared" si="57"/>
        <v>0</v>
      </c>
      <c r="Q895" s="11">
        <f t="shared" si="58"/>
        <v>0</v>
      </c>
      <c r="R895" s="12">
        <f t="shared" si="59"/>
        <v>0</v>
      </c>
      <c r="S895" s="13">
        <f t="shared" si="60"/>
        <v>0</v>
      </c>
      <c r="T895" s="14">
        <f>'[1]Свод МО Формула !!!!!!'!CA31</f>
        <v>10673</v>
      </c>
      <c r="U895" s="6">
        <f>'[1]Свод МО Формула !!!!!!'!CG31</f>
        <v>834253.09611533745</v>
      </c>
      <c r="V895" s="14">
        <f t="shared" ref="V895:W896" si="61">T895-D895</f>
        <v>0</v>
      </c>
      <c r="W895" s="14">
        <f t="shared" si="61"/>
        <v>0</v>
      </c>
    </row>
    <row r="896" spans="1:23" ht="20.65" customHeight="1" x14ac:dyDescent="0.35">
      <c r="A896" s="118" t="s">
        <v>168</v>
      </c>
      <c r="B896" s="9" t="s">
        <v>16</v>
      </c>
      <c r="C896" s="9" t="s">
        <v>17</v>
      </c>
      <c r="D896" s="166">
        <v>70</v>
      </c>
      <c r="E896" s="189">
        <v>7063.6135081235634</v>
      </c>
      <c r="F896" s="166">
        <v>70</v>
      </c>
      <c r="G896" s="166">
        <v>19</v>
      </c>
      <c r="H896" s="166">
        <v>18</v>
      </c>
      <c r="I896" s="166">
        <v>30</v>
      </c>
      <c r="J896" s="166">
        <v>15</v>
      </c>
      <c r="K896" s="189">
        <v>7063.6135081235634</v>
      </c>
      <c r="L896" s="189">
        <v>1929.0189500096478</v>
      </c>
      <c r="M896" s="189">
        <v>1806.4936537480837</v>
      </c>
      <c r="N896" s="189">
        <v>1822.1865488357719</v>
      </c>
      <c r="O896" s="189">
        <v>1505.91435553006</v>
      </c>
      <c r="P896" s="4">
        <f t="shared" si="57"/>
        <v>0</v>
      </c>
      <c r="Q896" s="11">
        <f t="shared" si="58"/>
        <v>0</v>
      </c>
      <c r="R896" s="12">
        <f t="shared" si="59"/>
        <v>0</v>
      </c>
      <c r="S896" s="13">
        <f t="shared" si="60"/>
        <v>0</v>
      </c>
      <c r="T896" s="14">
        <f>'[1]Свод МО Формула !!!!!!'!CA47</f>
        <v>70</v>
      </c>
      <c r="U896" s="14">
        <f>'[1]Свод МО Формула !!!!!!'!CG47</f>
        <v>7063.6135081235625</v>
      </c>
      <c r="V896" s="14">
        <f t="shared" si="61"/>
        <v>0</v>
      </c>
      <c r="W896" s="14">
        <f t="shared" si="61"/>
        <v>0</v>
      </c>
    </row>
    <row r="897" spans="1:23" ht="30" x14ac:dyDescent="0.35">
      <c r="A897" s="118"/>
      <c r="B897" s="111" t="s">
        <v>46</v>
      </c>
      <c r="C897" s="37" t="s">
        <v>17</v>
      </c>
      <c r="D897" s="151">
        <v>70</v>
      </c>
      <c r="E897" s="174">
        <v>7063.6135081235634</v>
      </c>
      <c r="F897" s="151">
        <v>70</v>
      </c>
      <c r="G897" s="151">
        <v>19</v>
      </c>
      <c r="H897" s="151">
        <v>18</v>
      </c>
      <c r="I897" s="151">
        <v>18</v>
      </c>
      <c r="J897" s="151">
        <v>15</v>
      </c>
      <c r="K897" s="174">
        <v>7063.6135081235634</v>
      </c>
      <c r="L897" s="174">
        <v>1929.0189500096478</v>
      </c>
      <c r="M897" s="174">
        <v>1806.4936537480837</v>
      </c>
      <c r="N897" s="174">
        <v>1822.1865488357719</v>
      </c>
      <c r="O897" s="174">
        <v>1505.91435553006</v>
      </c>
      <c r="P897" s="4">
        <f t="shared" si="57"/>
        <v>0</v>
      </c>
      <c r="Q897" s="11">
        <f t="shared" si="58"/>
        <v>0</v>
      </c>
      <c r="R897" s="12">
        <f t="shared" si="59"/>
        <v>0</v>
      </c>
      <c r="S897" s="13">
        <f t="shared" si="60"/>
        <v>0</v>
      </c>
      <c r="T897" s="14"/>
    </row>
    <row r="898" spans="1:23" ht="20.65" customHeight="1" x14ac:dyDescent="0.35">
      <c r="A898" s="118"/>
      <c r="B898" s="113" t="s">
        <v>169</v>
      </c>
      <c r="C898" s="113"/>
      <c r="D898" s="163">
        <v>70</v>
      </c>
      <c r="E898" s="186">
        <v>7063.6135081235634</v>
      </c>
      <c r="F898" s="163">
        <v>70</v>
      </c>
      <c r="G898" s="163">
        <v>19</v>
      </c>
      <c r="H898" s="163">
        <v>18</v>
      </c>
      <c r="I898" s="163">
        <v>30</v>
      </c>
      <c r="J898" s="163">
        <v>15</v>
      </c>
      <c r="K898" s="186">
        <v>7063.6135081235634</v>
      </c>
      <c r="L898" s="186">
        <v>1929.0189500096478</v>
      </c>
      <c r="M898" s="186">
        <v>1806.4936537480837</v>
      </c>
      <c r="N898" s="186">
        <v>1822.1865488357719</v>
      </c>
      <c r="O898" s="186">
        <v>1505.91435553006</v>
      </c>
      <c r="P898" s="4">
        <f t="shared" si="57"/>
        <v>0</v>
      </c>
      <c r="Q898" s="11">
        <f t="shared" si="58"/>
        <v>0</v>
      </c>
      <c r="R898" s="12">
        <f t="shared" si="59"/>
        <v>0</v>
      </c>
      <c r="S898" s="13">
        <f t="shared" si="60"/>
        <v>0</v>
      </c>
      <c r="T898" s="14"/>
      <c r="U898" s="14"/>
      <c r="V898" s="14"/>
      <c r="W898" s="14"/>
    </row>
    <row r="899" spans="1:23" ht="20.65" customHeight="1" x14ac:dyDescent="0.35">
      <c r="A899" s="118" t="s">
        <v>153</v>
      </c>
      <c r="B899" s="9" t="s">
        <v>16</v>
      </c>
      <c r="C899" s="9" t="s">
        <v>17</v>
      </c>
      <c r="D899" s="166">
        <v>11</v>
      </c>
      <c r="E899" s="189">
        <v>1540.9819403221629</v>
      </c>
      <c r="F899" s="166">
        <v>11</v>
      </c>
      <c r="G899" s="166">
        <v>0</v>
      </c>
      <c r="H899" s="166">
        <v>3</v>
      </c>
      <c r="I899" s="166">
        <v>4</v>
      </c>
      <c r="J899" s="166">
        <v>4</v>
      </c>
      <c r="K899" s="189">
        <v>1540.9819403221627</v>
      </c>
      <c r="L899" s="189">
        <v>0</v>
      </c>
      <c r="M899" s="189">
        <v>420.26780190604444</v>
      </c>
      <c r="N899" s="189">
        <v>560.35706920805922</v>
      </c>
      <c r="O899" s="189">
        <v>560.35706920805922</v>
      </c>
      <c r="P899" s="4">
        <f t="shared" si="57"/>
        <v>0</v>
      </c>
      <c r="Q899" s="11">
        <f t="shared" si="58"/>
        <v>0</v>
      </c>
      <c r="R899" s="12">
        <f t="shared" si="59"/>
        <v>0</v>
      </c>
      <c r="S899" s="13">
        <f t="shared" si="60"/>
        <v>0</v>
      </c>
      <c r="T899" s="14">
        <f>'[1]Свод МО Формула !!!!!!'!CA48</f>
        <v>11</v>
      </c>
      <c r="U899" s="14">
        <f>'[1]Свод МО Формула !!!!!!'!CG48</f>
        <v>1540.9819403221629</v>
      </c>
      <c r="V899" s="6">
        <f>T899-D899</f>
        <v>0</v>
      </c>
      <c r="W899" s="6">
        <f>U899-E899</f>
        <v>0</v>
      </c>
    </row>
    <row r="900" spans="1:23" ht="20.65" customHeight="1" x14ac:dyDescent="0.35">
      <c r="A900" s="118"/>
      <c r="B900" s="28" t="s">
        <v>109</v>
      </c>
      <c r="C900" s="37" t="s">
        <v>17</v>
      </c>
      <c r="D900" s="151">
        <v>11</v>
      </c>
      <c r="E900" s="174">
        <v>1540.9819403221629</v>
      </c>
      <c r="F900" s="151">
        <v>11</v>
      </c>
      <c r="G900" s="151">
        <v>0</v>
      </c>
      <c r="H900" s="151">
        <v>3</v>
      </c>
      <c r="I900" s="151">
        <v>4</v>
      </c>
      <c r="J900" s="151">
        <v>4</v>
      </c>
      <c r="K900" s="174">
        <v>1540.9819403221627</v>
      </c>
      <c r="L900" s="174">
        <v>0</v>
      </c>
      <c r="M900" s="174">
        <v>420.26780190604444</v>
      </c>
      <c r="N900" s="174">
        <v>560.35706920805922</v>
      </c>
      <c r="O900" s="174">
        <v>560.35706920805922</v>
      </c>
      <c r="P900" s="4">
        <f t="shared" si="57"/>
        <v>0</v>
      </c>
      <c r="Q900" s="11">
        <f t="shared" si="58"/>
        <v>0</v>
      </c>
      <c r="R900" s="12">
        <f t="shared" si="59"/>
        <v>0</v>
      </c>
      <c r="S900" s="13">
        <f t="shared" si="60"/>
        <v>0</v>
      </c>
      <c r="T900" s="14"/>
    </row>
    <row r="901" spans="1:23" ht="20.65" customHeight="1" x14ac:dyDescent="0.35">
      <c r="A901" s="118"/>
      <c r="B901" s="113" t="s">
        <v>154</v>
      </c>
      <c r="C901" s="113"/>
      <c r="D901" s="163">
        <v>11</v>
      </c>
      <c r="E901" s="186">
        <v>1540.9819403221629</v>
      </c>
      <c r="F901" s="163">
        <v>11</v>
      </c>
      <c r="G901" s="163">
        <v>0</v>
      </c>
      <c r="H901" s="163">
        <v>3</v>
      </c>
      <c r="I901" s="163">
        <v>4</v>
      </c>
      <c r="J901" s="163">
        <v>4</v>
      </c>
      <c r="K901" s="186">
        <v>1540.9819403221627</v>
      </c>
      <c r="L901" s="186">
        <v>0</v>
      </c>
      <c r="M901" s="186">
        <v>420.26780190604444</v>
      </c>
      <c r="N901" s="186">
        <v>560.35706920805922</v>
      </c>
      <c r="O901" s="186">
        <v>560.35706920805922</v>
      </c>
      <c r="P901" s="4">
        <f>F901-D901</f>
        <v>0</v>
      </c>
      <c r="Q901" s="11">
        <f t="shared" si="58"/>
        <v>0</v>
      </c>
      <c r="R901" s="12">
        <f t="shared" si="59"/>
        <v>0</v>
      </c>
      <c r="S901" s="13">
        <f t="shared" si="60"/>
        <v>0</v>
      </c>
      <c r="T901" s="14"/>
    </row>
    <row r="902" spans="1:23" ht="20.65" customHeight="1" x14ac:dyDescent="0.35">
      <c r="A902" s="119" t="s">
        <v>155</v>
      </c>
      <c r="B902" s="9" t="s">
        <v>16</v>
      </c>
      <c r="C902" s="9" t="s">
        <v>17</v>
      </c>
      <c r="D902" s="146">
        <v>702</v>
      </c>
      <c r="E902" s="171">
        <v>43229.635220703465</v>
      </c>
      <c r="F902" s="146">
        <v>702</v>
      </c>
      <c r="G902" s="146">
        <v>170</v>
      </c>
      <c r="H902" s="146">
        <v>192</v>
      </c>
      <c r="I902" s="146">
        <v>181</v>
      </c>
      <c r="J902" s="146">
        <v>159</v>
      </c>
      <c r="K902" s="171">
        <v>43229.635220703458</v>
      </c>
      <c r="L902" s="171">
        <v>13199.099241658847</v>
      </c>
      <c r="M902" s="171">
        <v>11396.125433762496</v>
      </c>
      <c r="N902" s="171">
        <v>9837.7599966693615</v>
      </c>
      <c r="O902" s="171">
        <v>8796.6505486127535</v>
      </c>
      <c r="P902" s="4">
        <f t="shared" ref="P902:P908" si="62">F902-D902</f>
        <v>0</v>
      </c>
      <c r="Q902" s="11">
        <f t="shared" si="58"/>
        <v>0</v>
      </c>
      <c r="R902" s="12">
        <f t="shared" si="59"/>
        <v>0</v>
      </c>
      <c r="S902" s="13">
        <f t="shared" si="60"/>
        <v>0</v>
      </c>
      <c r="T902" s="14">
        <f>'[1]Свод МО Формула !!!!!!'!V32</f>
        <v>702</v>
      </c>
      <c r="U902" s="6">
        <f>'[1]Свод МО Формула !!!!!!'!AB32</f>
        <v>43229.635220703465</v>
      </c>
      <c r="V902" s="14">
        <f>T902-D902</f>
        <v>0</v>
      </c>
      <c r="W902" s="14">
        <f>U902-E902</f>
        <v>0</v>
      </c>
    </row>
    <row r="903" spans="1:23" ht="20.65" customHeight="1" x14ac:dyDescent="0.35">
      <c r="A903" s="120"/>
      <c r="B903" s="104" t="s">
        <v>142</v>
      </c>
      <c r="C903" s="37" t="s">
        <v>17</v>
      </c>
      <c r="D903" s="151">
        <v>17</v>
      </c>
      <c r="E903" s="174">
        <v>5368.4043525944153</v>
      </c>
      <c r="F903" s="151">
        <v>17</v>
      </c>
      <c r="G903" s="151">
        <v>14</v>
      </c>
      <c r="H903" s="151">
        <v>3</v>
      </c>
      <c r="I903" s="151">
        <v>0</v>
      </c>
      <c r="J903" s="151">
        <v>0</v>
      </c>
      <c r="K903" s="174">
        <v>5368.4043525944162</v>
      </c>
      <c r="L903" s="174">
        <v>4450.5671969478717</v>
      </c>
      <c r="M903" s="174">
        <v>917.83715564654403</v>
      </c>
      <c r="N903" s="174">
        <v>0</v>
      </c>
      <c r="O903" s="174">
        <v>0</v>
      </c>
      <c r="P903" s="4">
        <f t="shared" si="62"/>
        <v>0</v>
      </c>
      <c r="Q903" s="11">
        <f t="shared" si="58"/>
        <v>0</v>
      </c>
      <c r="R903" s="12">
        <f t="shared" si="59"/>
        <v>0</v>
      </c>
      <c r="S903" s="13">
        <f t="shared" si="60"/>
        <v>0</v>
      </c>
      <c r="T903" s="14"/>
    </row>
    <row r="904" spans="1:23" ht="20.65" customHeight="1" x14ac:dyDescent="0.35">
      <c r="A904" s="120"/>
      <c r="B904" s="55" t="s">
        <v>27</v>
      </c>
      <c r="C904" s="37" t="s">
        <v>17</v>
      </c>
      <c r="D904" s="151">
        <v>644</v>
      </c>
      <c r="E904" s="174">
        <v>35831.433173712969</v>
      </c>
      <c r="F904" s="151">
        <v>644</v>
      </c>
      <c r="G904" s="151">
        <v>155</v>
      </c>
      <c r="H904" s="151">
        <v>175</v>
      </c>
      <c r="I904" s="151">
        <v>169</v>
      </c>
      <c r="J904" s="151">
        <v>145</v>
      </c>
      <c r="K904" s="174">
        <v>35831.433173712961</v>
      </c>
      <c r="L904" s="174">
        <v>8574.9181878611998</v>
      </c>
      <c r="M904" s="174">
        <v>9743.817761033999</v>
      </c>
      <c r="N904" s="174">
        <v>9450.5171932869616</v>
      </c>
      <c r="O904" s="174">
        <v>8062.180031530801</v>
      </c>
      <c r="P904" s="4">
        <f t="shared" si="62"/>
        <v>0</v>
      </c>
      <c r="Q904" s="11">
        <f t="shared" si="58"/>
        <v>0</v>
      </c>
      <c r="R904" s="12">
        <f t="shared" si="59"/>
        <v>0</v>
      </c>
      <c r="S904" s="13">
        <f t="shared" si="60"/>
        <v>0</v>
      </c>
      <c r="T904" s="14"/>
    </row>
    <row r="905" spans="1:23" ht="20.65" customHeight="1" x14ac:dyDescent="0.35">
      <c r="A905" s="120"/>
      <c r="B905" s="55" t="s">
        <v>55</v>
      </c>
      <c r="C905" s="37" t="s">
        <v>17</v>
      </c>
      <c r="D905" s="151">
        <v>5</v>
      </c>
      <c r="E905" s="174">
        <v>868.06928424888008</v>
      </c>
      <c r="F905" s="151">
        <v>5</v>
      </c>
      <c r="G905" s="151">
        <v>1</v>
      </c>
      <c r="H905" s="151">
        <v>2</v>
      </c>
      <c r="I905" s="151">
        <v>0</v>
      </c>
      <c r="J905" s="151">
        <v>2</v>
      </c>
      <c r="K905" s="174">
        <v>868.06928424888008</v>
      </c>
      <c r="L905" s="174">
        <v>173.61385684977603</v>
      </c>
      <c r="M905" s="174">
        <v>347.22771369955206</v>
      </c>
      <c r="N905" s="174">
        <v>0</v>
      </c>
      <c r="O905" s="174">
        <v>347.22771369955206</v>
      </c>
      <c r="P905" s="4">
        <f t="shared" si="62"/>
        <v>0</v>
      </c>
      <c r="Q905" s="11">
        <f t="shared" ref="Q905:Q908" si="63">K905-E905</f>
        <v>0</v>
      </c>
      <c r="R905" s="12">
        <f t="shared" si="59"/>
        <v>0</v>
      </c>
      <c r="S905" s="13">
        <f t="shared" si="60"/>
        <v>0</v>
      </c>
      <c r="T905" s="14"/>
    </row>
    <row r="906" spans="1:23" ht="20.65" customHeight="1" x14ac:dyDescent="0.35">
      <c r="A906" s="120"/>
      <c r="B906" s="28" t="s">
        <v>100</v>
      </c>
      <c r="C906" s="37" t="s">
        <v>17</v>
      </c>
      <c r="D906" s="151">
        <v>36</v>
      </c>
      <c r="E906" s="174">
        <v>1161.7284101472003</v>
      </c>
      <c r="F906" s="151">
        <v>36</v>
      </c>
      <c r="G906" s="151">
        <v>0</v>
      </c>
      <c r="H906" s="151">
        <v>12</v>
      </c>
      <c r="I906" s="151">
        <v>12</v>
      </c>
      <c r="J906" s="151">
        <v>12</v>
      </c>
      <c r="K906" s="174">
        <v>1161.7284101472003</v>
      </c>
      <c r="L906" s="174">
        <v>0</v>
      </c>
      <c r="M906" s="174">
        <v>387.2428033824001</v>
      </c>
      <c r="N906" s="174">
        <v>387.2428033824001</v>
      </c>
      <c r="O906" s="174">
        <v>387.2428033824001</v>
      </c>
      <c r="P906" s="4">
        <f t="shared" si="62"/>
        <v>0</v>
      </c>
      <c r="Q906" s="11">
        <f t="shared" si="63"/>
        <v>0</v>
      </c>
      <c r="R906" s="12">
        <f t="shared" si="59"/>
        <v>0</v>
      </c>
      <c r="S906" s="13">
        <f t="shared" si="60"/>
        <v>0</v>
      </c>
      <c r="T906" s="14"/>
    </row>
    <row r="907" spans="1:23" ht="20.65" customHeight="1" x14ac:dyDescent="0.35">
      <c r="A907" s="120"/>
      <c r="B907" s="215" t="s">
        <v>124</v>
      </c>
      <c r="C907" s="105" t="s">
        <v>17</v>
      </c>
      <c r="D907" s="216">
        <v>2543</v>
      </c>
      <c r="E907" s="217">
        <v>399793.7503557193</v>
      </c>
      <c r="F907" s="216">
        <v>2543</v>
      </c>
      <c r="G907" s="216">
        <v>413</v>
      </c>
      <c r="H907" s="216">
        <v>585</v>
      </c>
      <c r="I907" s="216">
        <v>490</v>
      </c>
      <c r="J907" s="216">
        <v>1055</v>
      </c>
      <c r="K907" s="217">
        <v>399793.75035571924</v>
      </c>
      <c r="L907" s="217">
        <v>77011.70323576084</v>
      </c>
      <c r="M907" s="217">
        <v>73461.254482540637</v>
      </c>
      <c r="N907" s="217">
        <v>68759.141375732361</v>
      </c>
      <c r="O907" s="217">
        <v>180561.65126168545</v>
      </c>
      <c r="P907" s="4">
        <f>F907-D907</f>
        <v>0</v>
      </c>
      <c r="Q907" s="11">
        <f t="shared" si="63"/>
        <v>0</v>
      </c>
      <c r="R907" s="12">
        <f t="shared" si="59"/>
        <v>0</v>
      </c>
      <c r="S907" s="13">
        <f t="shared" si="60"/>
        <v>0</v>
      </c>
      <c r="T907" s="14">
        <f>'[1]Свод МО Формула !!!!!!'!BT32</f>
        <v>2543</v>
      </c>
      <c r="U907" s="14">
        <f>'[1]Свод МО Формула !!!!!!'!BZ32</f>
        <v>399793.7503557193</v>
      </c>
      <c r="V907" s="14">
        <f>T907-D907</f>
        <v>0</v>
      </c>
      <c r="W907" s="14">
        <f>U907-E907</f>
        <v>0</v>
      </c>
    </row>
    <row r="908" spans="1:23" ht="20.65" customHeight="1" x14ac:dyDescent="0.35">
      <c r="A908" s="120"/>
      <c r="B908" s="28" t="s">
        <v>124</v>
      </c>
      <c r="C908" s="37" t="s">
        <v>17</v>
      </c>
      <c r="D908" s="151">
        <v>2543</v>
      </c>
      <c r="E908" s="174">
        <v>399793.7503557193</v>
      </c>
      <c r="F908" s="151">
        <v>2543</v>
      </c>
      <c r="G908" s="151">
        <v>413</v>
      </c>
      <c r="H908" s="151">
        <v>585</v>
      </c>
      <c r="I908" s="151">
        <v>490</v>
      </c>
      <c r="J908" s="151">
        <v>1055</v>
      </c>
      <c r="K908" s="174">
        <v>399793.75035571924</v>
      </c>
      <c r="L908" s="174">
        <v>77011.70323576084</v>
      </c>
      <c r="M908" s="174">
        <v>73461.254482540637</v>
      </c>
      <c r="N908" s="174">
        <v>68759.141375732361</v>
      </c>
      <c r="O908" s="174">
        <v>180561.65126168545</v>
      </c>
      <c r="P908" s="4">
        <f t="shared" si="62"/>
        <v>0</v>
      </c>
      <c r="Q908" s="11">
        <f t="shared" si="63"/>
        <v>0</v>
      </c>
      <c r="R908" s="12">
        <f t="shared" si="59"/>
        <v>0</v>
      </c>
      <c r="S908" s="13">
        <f t="shared" si="60"/>
        <v>0</v>
      </c>
      <c r="T908" s="14"/>
    </row>
    <row r="909" spans="1:23" ht="34.5" customHeight="1" thickBot="1" x14ac:dyDescent="0.4">
      <c r="A909" s="120"/>
      <c r="B909" s="218" t="s">
        <v>156</v>
      </c>
      <c r="C909" s="219"/>
      <c r="D909" s="220">
        <v>3245</v>
      </c>
      <c r="E909" s="221">
        <v>443023.38557642279</v>
      </c>
      <c r="F909" s="220">
        <v>3245</v>
      </c>
      <c r="G909" s="220">
        <v>583</v>
      </c>
      <c r="H909" s="220">
        <v>777</v>
      </c>
      <c r="I909" s="220">
        <v>671</v>
      </c>
      <c r="J909" s="220">
        <v>1214</v>
      </c>
      <c r="K909" s="221">
        <v>443023.38557642268</v>
      </c>
      <c r="L909" s="221">
        <v>90210.802477419682</v>
      </c>
      <c r="M909" s="221">
        <v>84857.379916303136</v>
      </c>
      <c r="N909" s="221">
        <v>78596.901372401728</v>
      </c>
      <c r="O909" s="221">
        <v>189358.3018102982</v>
      </c>
      <c r="P909" s="4">
        <f>F909-D909</f>
        <v>0</v>
      </c>
      <c r="Q909" s="11">
        <f>K909-E909</f>
        <v>0</v>
      </c>
      <c r="R909" s="12">
        <f>F909-D909</f>
        <v>0</v>
      </c>
      <c r="S909" s="13">
        <f>K909-E909</f>
        <v>0</v>
      </c>
      <c r="T909" s="14">
        <f>'[1]Свод МО Формула !!!!!!'!CA32</f>
        <v>3245</v>
      </c>
      <c r="U909" s="6">
        <f>'[1]Свод МО Формула !!!!!!'!CG32</f>
        <v>443023.38557642279</v>
      </c>
      <c r="V909" s="14">
        <f>T909-D909</f>
        <v>0</v>
      </c>
      <c r="W909" s="14">
        <f>U909-E909</f>
        <v>0</v>
      </c>
    </row>
    <row r="910" spans="1:23" ht="20.65" customHeight="1" thickBot="1" x14ac:dyDescent="0.4">
      <c r="A910" s="224" t="s">
        <v>157</v>
      </c>
      <c r="B910" s="225"/>
      <c r="C910" s="226"/>
      <c r="D910" s="222">
        <v>54938</v>
      </c>
      <c r="E910" s="223">
        <v>4897202.6689437684</v>
      </c>
      <c r="F910" s="222">
        <v>54938</v>
      </c>
      <c r="G910" s="222">
        <v>13740</v>
      </c>
      <c r="H910" s="222">
        <v>13873</v>
      </c>
      <c r="I910" s="222">
        <v>13477</v>
      </c>
      <c r="J910" s="222">
        <v>13860</v>
      </c>
      <c r="K910" s="223">
        <v>4897202.6689437684</v>
      </c>
      <c r="L910" s="223">
        <v>1243254.4060765845</v>
      </c>
      <c r="M910" s="223">
        <v>1234593.7262682442</v>
      </c>
      <c r="N910" s="223">
        <v>1168707.0520936127</v>
      </c>
      <c r="O910" s="223">
        <v>1250647.4845053272</v>
      </c>
      <c r="P910" s="114">
        <f>P909+P901+P898+P895+P881+P876+P866+P829+P816+P691+P653+P616+P582+P532+P498+P466+P436+P389+P346+P297+P254+P220+P199+P154+P116+P47</f>
        <v>0</v>
      </c>
      <c r="Q910" s="114">
        <f>Q909+Q901+Q898+Q895+Q881+Q876+Q866+Q829+Q816+Q691+Q653+Q616+Q582+Q532+Q498+Q466+Q436+Q389+Q346+Q297+Q254+Q220+Q199+Q154+Q116+Q47</f>
        <v>0</v>
      </c>
      <c r="R910" s="115">
        <f>R909+R901+R898+R895+R881+R876+R866+R829+R816+R691+R653+R616+R582+R532+R498+R466+R436+R389+R346+R297+R254+R220+R199+R154+R116+R47</f>
        <v>0</v>
      </c>
      <c r="T910" s="14"/>
    </row>
    <row r="911" spans="1:23" x14ac:dyDescent="0.35">
      <c r="D911" s="167"/>
      <c r="E911" s="190"/>
      <c r="F911" s="167"/>
      <c r="G911" s="167"/>
      <c r="H911" s="167"/>
      <c r="I911" s="167"/>
      <c r="J911" s="167"/>
      <c r="K911" s="190"/>
      <c r="L911" s="190"/>
      <c r="M911" s="190"/>
      <c r="N911" s="190"/>
      <c r="O911" s="190"/>
      <c r="T911" s="14"/>
    </row>
    <row r="912" spans="1:23" x14ac:dyDescent="0.35">
      <c r="D912" s="167">
        <v>0</v>
      </c>
      <c r="E912" s="190">
        <v>0</v>
      </c>
      <c r="F912" s="167">
        <v>0</v>
      </c>
      <c r="G912" s="167">
        <v>0</v>
      </c>
      <c r="H912" s="167">
        <v>0</v>
      </c>
      <c r="I912" s="167">
        <v>0</v>
      </c>
      <c r="J912" s="167">
        <v>0</v>
      </c>
      <c r="K912" s="190">
        <v>0</v>
      </c>
      <c r="L912" s="190">
        <v>0</v>
      </c>
      <c r="M912" s="190">
        <v>0</v>
      </c>
      <c r="N912" s="190">
        <v>0</v>
      </c>
      <c r="O912" s="190">
        <v>0</v>
      </c>
      <c r="T912" s="14"/>
    </row>
    <row r="913" spans="2:20" x14ac:dyDescent="0.35">
      <c r="B913" s="116" t="s">
        <v>158</v>
      </c>
      <c r="C913" s="116"/>
      <c r="D913" s="168">
        <v>54938</v>
      </c>
      <c r="E913" s="191">
        <v>4897202.6689437684</v>
      </c>
      <c r="F913" s="168">
        <v>54938</v>
      </c>
      <c r="G913" s="168">
        <v>13740</v>
      </c>
      <c r="H913" s="168">
        <v>13873</v>
      </c>
      <c r="I913" s="168">
        <v>13477</v>
      </c>
      <c r="J913" s="168">
        <v>13860</v>
      </c>
      <c r="K913" s="191">
        <v>4897202.6689437684</v>
      </c>
      <c r="L913" s="191">
        <v>1243254.4060765842</v>
      </c>
      <c r="M913" s="191">
        <v>1234593.7262682442</v>
      </c>
      <c r="N913" s="191">
        <v>1168707.052093613</v>
      </c>
      <c r="O913" s="191">
        <v>1250647.484505327</v>
      </c>
      <c r="T913" s="14"/>
    </row>
    <row r="914" spans="2:20" ht="21" customHeight="1" x14ac:dyDescent="0.35">
      <c r="B914" s="65" t="s">
        <v>124</v>
      </c>
      <c r="C914" s="117" t="s">
        <v>17</v>
      </c>
      <c r="D914" s="151">
        <v>2673</v>
      </c>
      <c r="E914" s="174">
        <v>455342.31346158171</v>
      </c>
      <c r="F914" s="151">
        <v>2673</v>
      </c>
      <c r="G914" s="151">
        <v>423</v>
      </c>
      <c r="H914" s="151">
        <v>629</v>
      </c>
      <c r="I914" s="151">
        <v>528</v>
      </c>
      <c r="J914" s="151">
        <v>1093</v>
      </c>
      <c r="K914" s="174">
        <v>455342.31346158165</v>
      </c>
      <c r="L914" s="174">
        <v>79749.612164402657</v>
      </c>
      <c r="M914" s="174">
        <v>92678.632109921629</v>
      </c>
      <c r="N914" s="174">
        <v>85555.77965065217</v>
      </c>
      <c r="O914" s="174">
        <v>197358.28953660524</v>
      </c>
      <c r="T914" s="14"/>
    </row>
    <row r="915" spans="2:20" ht="44.65" customHeight="1" x14ac:dyDescent="0.35">
      <c r="B915" s="65" t="s">
        <v>126</v>
      </c>
      <c r="C915" s="117" t="s">
        <v>17</v>
      </c>
      <c r="D915" s="151">
        <v>1383</v>
      </c>
      <c r="E915" s="174">
        <v>418841.62476568017</v>
      </c>
      <c r="F915" s="151">
        <v>1383</v>
      </c>
      <c r="G915" s="151">
        <v>296</v>
      </c>
      <c r="H915" s="151">
        <v>364</v>
      </c>
      <c r="I915" s="151">
        <v>364</v>
      </c>
      <c r="J915" s="151">
        <v>359</v>
      </c>
      <c r="K915" s="174">
        <v>418841.62476568017</v>
      </c>
      <c r="L915" s="174">
        <v>91181.721735120023</v>
      </c>
      <c r="M915" s="174">
        <v>110337.04525092003</v>
      </c>
      <c r="N915" s="174">
        <v>110898.67366192005</v>
      </c>
      <c r="O915" s="174">
        <v>106424.18411772003</v>
      </c>
      <c r="T915" s="14"/>
    </row>
    <row r="916" spans="2:20" ht="44.65" customHeight="1" x14ac:dyDescent="0.35">
      <c r="B916" s="65" t="s">
        <v>130</v>
      </c>
      <c r="C916" s="117" t="s">
        <v>17</v>
      </c>
      <c r="D916" s="151">
        <v>327</v>
      </c>
      <c r="E916" s="174">
        <v>74516.721046400009</v>
      </c>
      <c r="F916" s="151">
        <v>327</v>
      </c>
      <c r="G916" s="151">
        <v>74</v>
      </c>
      <c r="H916" s="151">
        <v>88</v>
      </c>
      <c r="I916" s="151">
        <v>79</v>
      </c>
      <c r="J916" s="151">
        <v>86</v>
      </c>
      <c r="K916" s="174">
        <v>74516.721046400024</v>
      </c>
      <c r="L916" s="174">
        <v>17394.015897840007</v>
      </c>
      <c r="M916" s="174">
        <v>20152.22707840001</v>
      </c>
      <c r="N916" s="174">
        <v>17681.319791480004</v>
      </c>
      <c r="O916" s="174">
        <v>19289.158278680006</v>
      </c>
      <c r="T916" s="14"/>
    </row>
    <row r="917" spans="2:20" ht="44.65" customHeight="1" x14ac:dyDescent="0.35">
      <c r="B917" s="65" t="s">
        <v>131</v>
      </c>
      <c r="C917" s="117" t="s">
        <v>17</v>
      </c>
      <c r="D917" s="151">
        <v>17</v>
      </c>
      <c r="E917" s="174">
        <v>6092.6208723600012</v>
      </c>
      <c r="F917" s="151">
        <v>17</v>
      </c>
      <c r="G917" s="151">
        <v>7</v>
      </c>
      <c r="H917" s="151">
        <v>3</v>
      </c>
      <c r="I917" s="151">
        <v>4</v>
      </c>
      <c r="J917" s="151">
        <v>3</v>
      </c>
      <c r="K917" s="174">
        <v>6092.6208723600021</v>
      </c>
      <c r="L917" s="174">
        <v>2508.7262415600007</v>
      </c>
      <c r="M917" s="174">
        <v>1075.1683892400004</v>
      </c>
      <c r="N917" s="174">
        <v>1433.5578523200004</v>
      </c>
      <c r="O917" s="174">
        <v>1075.1683892400004</v>
      </c>
      <c r="T917" s="14"/>
    </row>
    <row r="918" spans="2:20" ht="44.65" customHeight="1" x14ac:dyDescent="0.35">
      <c r="B918" s="65" t="s">
        <v>132</v>
      </c>
      <c r="C918" s="117" t="s">
        <v>17</v>
      </c>
      <c r="D918" s="151">
        <v>15</v>
      </c>
      <c r="E918" s="174">
        <v>4988.2500696000016</v>
      </c>
      <c r="F918" s="151">
        <v>15</v>
      </c>
      <c r="G918" s="151">
        <v>0</v>
      </c>
      <c r="H918" s="151">
        <v>0</v>
      </c>
      <c r="I918" s="151">
        <v>4</v>
      </c>
      <c r="J918" s="151">
        <v>11</v>
      </c>
      <c r="K918" s="174">
        <v>4988.2500696000025</v>
      </c>
      <c r="L918" s="174">
        <v>0</v>
      </c>
      <c r="M918" s="174">
        <v>0</v>
      </c>
      <c r="N918" s="174">
        <v>1330.2000185600004</v>
      </c>
      <c r="O918" s="174">
        <v>3658.0500510400016</v>
      </c>
      <c r="T918" s="14"/>
    </row>
    <row r="919" spans="2:20" ht="44.65" customHeight="1" x14ac:dyDescent="0.35">
      <c r="B919" s="65" t="s">
        <v>133</v>
      </c>
      <c r="C919" s="117" t="s">
        <v>17</v>
      </c>
      <c r="D919" s="151">
        <v>7</v>
      </c>
      <c r="E919" s="174">
        <v>1796.9597878400004</v>
      </c>
      <c r="F919" s="151">
        <v>7</v>
      </c>
      <c r="G919" s="151">
        <v>0</v>
      </c>
      <c r="H919" s="151">
        <v>3</v>
      </c>
      <c r="I919" s="151">
        <v>3</v>
      </c>
      <c r="J919" s="151">
        <v>1</v>
      </c>
      <c r="K919" s="174">
        <v>1796.9597878400004</v>
      </c>
      <c r="L919" s="174">
        <v>0</v>
      </c>
      <c r="M919" s="174">
        <v>770.12562336000019</v>
      </c>
      <c r="N919" s="174">
        <v>770.12562336000019</v>
      </c>
      <c r="O919" s="174">
        <v>256.70854112000006</v>
      </c>
      <c r="T919" s="14"/>
    </row>
    <row r="920" spans="2:20" ht="30" x14ac:dyDescent="0.35">
      <c r="B920" s="117" t="s">
        <v>16</v>
      </c>
      <c r="C920" s="117" t="s">
        <v>17</v>
      </c>
      <c r="D920" s="151">
        <v>50516</v>
      </c>
      <c r="E920" s="174">
        <v>3926683.7419403065</v>
      </c>
      <c r="F920" s="151">
        <v>50516</v>
      </c>
      <c r="G920" s="151">
        <v>12940</v>
      </c>
      <c r="H920" s="151">
        <v>12786</v>
      </c>
      <c r="I920" s="151">
        <v>12495</v>
      </c>
      <c r="J920" s="151">
        <v>12307</v>
      </c>
      <c r="K920" s="174">
        <v>3926683.7419403065</v>
      </c>
      <c r="L920" s="174">
        <v>1050229.2810376615</v>
      </c>
      <c r="M920" s="174">
        <v>1007360.2668164026</v>
      </c>
      <c r="N920" s="174">
        <v>948731.86649532069</v>
      </c>
      <c r="O920" s="174">
        <v>920362.32759092166</v>
      </c>
      <c r="T920" s="14"/>
    </row>
    <row r="921" spans="2:20" ht="18.600000000000001" customHeight="1" x14ac:dyDescent="0.35">
      <c r="B921" s="65" t="s">
        <v>134</v>
      </c>
      <c r="C921" s="117" t="s">
        <v>135</v>
      </c>
      <c r="D921" s="151">
        <v>0</v>
      </c>
      <c r="E921" s="174">
        <v>8940.4369999999999</v>
      </c>
      <c r="F921" s="151">
        <v>0</v>
      </c>
      <c r="G921" s="151">
        <v>0</v>
      </c>
      <c r="H921" s="151">
        <v>0</v>
      </c>
      <c r="I921" s="151">
        <v>0</v>
      </c>
      <c r="J921" s="151">
        <v>0</v>
      </c>
      <c r="K921" s="174">
        <v>8940.4369999999999</v>
      </c>
      <c r="L921" s="174">
        <v>2191.0490000000004</v>
      </c>
      <c r="M921" s="174">
        <v>2220.2610000000004</v>
      </c>
      <c r="N921" s="174">
        <v>2305.5290000000005</v>
      </c>
      <c r="O921" s="174">
        <v>2223.5980000000004</v>
      </c>
      <c r="T921" s="14"/>
    </row>
  </sheetData>
  <mergeCells count="42">
    <mergeCell ref="A583:A616"/>
    <mergeCell ref="A617:A653"/>
    <mergeCell ref="A654:A691"/>
    <mergeCell ref="A692:A816"/>
    <mergeCell ref="B47:C47"/>
    <mergeCell ref="B116:C116"/>
    <mergeCell ref="B582:C582"/>
    <mergeCell ref="B816:C816"/>
    <mergeCell ref="A4:O4"/>
    <mergeCell ref="A6:A8"/>
    <mergeCell ref="B6:B8"/>
    <mergeCell ref="C6:C8"/>
    <mergeCell ref="D6:D8"/>
    <mergeCell ref="E6:E8"/>
    <mergeCell ref="F6:O6"/>
    <mergeCell ref="F7:J7"/>
    <mergeCell ref="K7:O7"/>
    <mergeCell ref="A9:A47"/>
    <mergeCell ref="A48:A116"/>
    <mergeCell ref="A117:A154"/>
    <mergeCell ref="A155:A199"/>
    <mergeCell ref="A200:A220"/>
    <mergeCell ref="A221:A254"/>
    <mergeCell ref="A255:A297"/>
    <mergeCell ref="A298:A346"/>
    <mergeCell ref="A347:A389"/>
    <mergeCell ref="A390:A436"/>
    <mergeCell ref="A437:A466"/>
    <mergeCell ref="A467:A498"/>
    <mergeCell ref="A499:A532"/>
    <mergeCell ref="A533:A582"/>
    <mergeCell ref="B866:C866"/>
    <mergeCell ref="A817:A829"/>
    <mergeCell ref="A830:A866"/>
    <mergeCell ref="A867:A876"/>
    <mergeCell ref="A877:A881"/>
    <mergeCell ref="A882:A895"/>
    <mergeCell ref="A896:A898"/>
    <mergeCell ref="B881:C881"/>
    <mergeCell ref="A910:C910"/>
    <mergeCell ref="A899:A901"/>
    <mergeCell ref="A902:A909"/>
  </mergeCells>
  <pageMargins left="0.7" right="0.7" top="0.75" bottom="0.75" header="0.3" footer="0.3"/>
  <pageSetup paperSize="9" scale="59" orientation="portrait" r:id="rId1"/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 кв</vt:lpstr>
      <vt:lpstr>'КС кв'!Область_печати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Онермаа Монгуш</cp:lastModifiedBy>
  <dcterms:created xsi:type="dcterms:W3CDTF">2025-05-27T12:51:27Z</dcterms:created>
  <dcterms:modified xsi:type="dcterms:W3CDTF">2025-05-28T05:18:35Z</dcterms:modified>
</cp:coreProperties>
</file>